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085" firstSheet="1" activeTab="4"/>
  </bookViews>
  <sheets>
    <sheet name="Guidance for agencies" sheetId="5" r:id="rId1"/>
    <sheet name="Travel" sheetId="1" r:id="rId2"/>
    <sheet name="Hospitality" sheetId="2" r:id="rId3"/>
    <sheet name="Gifts and Benefits" sheetId="4" r:id="rId4"/>
    <sheet name="All other  expenses" sheetId="3" r:id="rId5"/>
    <sheet name="Sheet1" sheetId="6" r:id="rId6"/>
  </sheets>
  <definedNames>
    <definedName name="_ftn1" localSheetId="0">'Guidance for agencies'!#REF!</definedName>
    <definedName name="_ftnref1" localSheetId="0">'Guidance for agencies'!$A$28</definedName>
    <definedName name="_xlnm.Print_Area" localSheetId="4">'All other  expenses'!$A$1:$E$35</definedName>
    <definedName name="_xlnm.Print_Area" localSheetId="3">'Gifts and Benefits'!$A$1:$E$27</definedName>
    <definedName name="_xlnm.Print_Area" localSheetId="0">'Guidance for agencies'!$A$1:$A$43</definedName>
    <definedName name="_xlnm.Print_Area" localSheetId="2">Hospitality!$A$1:$F$22</definedName>
    <definedName name="_xlnm.Print_Area" localSheetId="1">Travel!$A$1:$D$76</definedName>
  </definedNames>
  <calcPr calcId="162913"/>
</workbook>
</file>

<file path=xl/calcChain.xml><?xml version="1.0" encoding="utf-8"?>
<calcChain xmlns="http://schemas.openxmlformats.org/spreadsheetml/2006/main">
  <c r="B25" i="3" l="1"/>
  <c r="B15" i="2"/>
  <c r="B4" i="3"/>
  <c r="B3" i="3"/>
  <c r="B2" i="3"/>
  <c r="B4" i="4"/>
  <c r="B3" i="4"/>
  <c r="B2" i="4"/>
  <c r="B2" i="2"/>
  <c r="B67" i="1"/>
  <c r="B45" i="1"/>
  <c r="B14" i="1"/>
  <c r="B68" i="1" l="1"/>
</calcChain>
</file>

<file path=xl/sharedStrings.xml><?xml version="1.0" encoding="utf-8"?>
<sst xmlns="http://schemas.openxmlformats.org/spreadsheetml/2006/main" count="279" uniqueCount="193">
  <si>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</si>
  <si>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</si>
  <si>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</si>
  <si>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</si>
  <si>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</si>
  <si>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</si>
  <si>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</si>
  <si>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</si>
  <si>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</si>
  <si>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</si>
  <si>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</si>
  <si>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</si>
  <si>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</si>
  <si>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</si>
  <si>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</si>
  <si>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</si>
  <si>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</si>
  <si>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</si>
  <si>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</si>
  <si>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</si>
  <si>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</si>
  <si>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</si>
  <si>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</si>
  <si>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</si>
  <si>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</si>
  <si>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</si>
  <si>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</si>
  <si>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</si>
  <si>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</si>
  <si>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</si>
  <si>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Cost (NZ$)
(exc GST / inc GST)***</t>
  </si>
  <si>
    <t xml:space="preserve">Notes </t>
  </si>
  <si>
    <t>* Headings on following tabs will pre populate with what you enter on this tab</t>
  </si>
  <si>
    <t>*** Delete what's inapplicable.  Be consistent - all GST exclusive or all GST inclusive</t>
  </si>
  <si>
    <t>Offered by 
(who made the offer?)</t>
  </si>
  <si>
    <t>Nature ***</t>
  </si>
  <si>
    <t>International Travel (including  travel within NZ at beginning and end of overseas trip)**</t>
  </si>
  <si>
    <t>** Group expenditure relating to each overseas trip</t>
  </si>
  <si>
    <t>Cost ($)
(exc GST / inc GST)**</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</si>
  <si>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</si>
  <si>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</si>
  <si>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</si>
  <si>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</si>
  <si>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</si>
  <si>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</si>
  <si>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</si>
  <si>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</si>
  <si>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</si>
  <si>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Sub totals and totals will appear automatically once you put information in rows above.</t>
  </si>
  <si>
    <t>Mark clearly if there is no information to disclose.</t>
  </si>
  <si>
    <t>Hospitality</t>
  </si>
  <si>
    <t>Gifts and Benefits over $50 annual value**</t>
  </si>
  <si>
    <t>** All gifts, invitations to events and other hospitality, of $50 or more in total value per year, offered to the CE by people external to the organisation</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</si>
  <si>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</si>
  <si>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</si>
  <si>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</si>
  <si>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</si>
  <si>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</si>
  <si>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</si>
  <si>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</si>
  <si>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</si>
  <si>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</si>
  <si>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</si>
  <si>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</si>
  <si>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</si>
  <si>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</si>
  <si>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</si>
  <si>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Third parties include people and organisastions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</si>
  <si>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</si>
  <si>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</si>
  <si>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</si>
  <si>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</si>
  <si>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</si>
  <si>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</si>
  <si>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</si>
  <si>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</si>
  <si>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</si>
  <si>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</si>
  <si>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</si>
  <si>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</si>
  <si>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</si>
  <si>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</si>
  <si>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</si>
  <si>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</si>
  <si>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</si>
  <si>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</si>
  <si>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</si>
  <si>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</si>
  <si>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</si>
  <si>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</si>
  <si>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</si>
  <si>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</si>
  <si>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</si>
  <si>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</si>
  <si>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</si>
  <si>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</si>
  <si>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</si>
  <si>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</si>
  <si>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</si>
  <si>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</si>
  <si>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</si>
  <si>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</si>
  <si>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</si>
  <si>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Peter Hughes</t>
  </si>
  <si>
    <t>1 July 2016 - 30 June 2017</t>
  </si>
  <si>
    <t>State Services Commission</t>
  </si>
  <si>
    <t>24-25 August 2016</t>
  </si>
  <si>
    <t>12-13 October 2016</t>
  </si>
  <si>
    <t>4-6 October 2016</t>
  </si>
  <si>
    <t xml:space="preserve">19th Diversity Awards NZ </t>
  </si>
  <si>
    <t>2016 Diversity Forum</t>
  </si>
  <si>
    <t xml:space="preserve">Meeting with Customs </t>
  </si>
  <si>
    <t xml:space="preserve">CE Away Days </t>
  </si>
  <si>
    <t>Women of Influence Awards</t>
  </si>
  <si>
    <t>DoC Leaders Workshop</t>
  </si>
  <si>
    <t>Flights (WLG/AKL &amp; return)</t>
  </si>
  <si>
    <t xml:space="preserve">Taxi fare - SSC to Wlg Airport </t>
  </si>
  <si>
    <t>Taxi fare - Kilbirnie to SSC</t>
  </si>
  <si>
    <t>Taxi fare - SSC to Kilbirnie</t>
  </si>
  <si>
    <t>Taxi fare - Wlg Airport to SSC</t>
  </si>
  <si>
    <t>Taxi fare - Akl City to Akl Airport</t>
  </si>
  <si>
    <t>Taxi fare - Akl Airport to Akl City</t>
  </si>
  <si>
    <t>Accommodation - SkyCity Grand Hotel, Akl</t>
  </si>
  <si>
    <t>Accommodation - Grand Millennium Hotel, Akl</t>
  </si>
  <si>
    <t>Taxi fare - SSC to Te Papa</t>
  </si>
  <si>
    <t>Taxi fare - Te Papa to SSC</t>
  </si>
  <si>
    <t>Taxi fare - Courtney Place to SSC</t>
  </si>
  <si>
    <t>Accommodation - Sudima Hotel, Akl</t>
  </si>
  <si>
    <t>Cost ($)
(exc GST)***</t>
  </si>
  <si>
    <t>Taxi fares - SSC to Wlg Airport</t>
  </si>
  <si>
    <t>DIA Leaders Forum</t>
  </si>
  <si>
    <t>Institute of Directors</t>
  </si>
  <si>
    <t>Taxi fare - SSC to KPMG Customhouse Quay</t>
  </si>
  <si>
    <t>8 - 15 February 2017</t>
  </si>
  <si>
    <t>Flights (WLG/AKL/SING &amp; return)</t>
  </si>
  <si>
    <t>Accommodation - Shangri La Hotel, Singapore</t>
  </si>
  <si>
    <t>Global Government Forum</t>
  </si>
  <si>
    <t>CE Lunch with Governor-General</t>
  </si>
  <si>
    <t>Taxi fare - SSC to Government House</t>
  </si>
  <si>
    <t>Taxi fare - SSC to Statistics House, Harbour Quays</t>
  </si>
  <si>
    <t>Taxi fare - SSC to Customs</t>
  </si>
  <si>
    <t>Taxi fare - SSC to Governent House</t>
  </si>
  <si>
    <t xml:space="preserve">Taxi fare - Government House to SSC </t>
  </si>
  <si>
    <t>Taxi fare - Akl Airport to Counties Manukau Police Station</t>
  </si>
  <si>
    <t>Taxi fare - Counties Manukau Police Station to Akl Policy Office, 45 Queen Street</t>
  </si>
  <si>
    <t>South Auckland Social Investment Board</t>
  </si>
  <si>
    <t>Auckland</t>
  </si>
  <si>
    <t>Ticket</t>
  </si>
  <si>
    <t>Greenstone gifts</t>
  </si>
  <si>
    <t>Wellington</t>
  </si>
  <si>
    <t>Cost ($)****
(exc GST)</t>
  </si>
  <si>
    <t>Vodafone</t>
  </si>
  <si>
    <t>Spark</t>
  </si>
  <si>
    <t xml:space="preserve">Mobile charge - May </t>
  </si>
  <si>
    <t xml:space="preserve">Mobile charge - Feb </t>
  </si>
  <si>
    <t xml:space="preserve">Mobile charge - Jan </t>
  </si>
  <si>
    <t xml:space="preserve">Unknown </t>
  </si>
  <si>
    <t>Books and ceramic bowl</t>
  </si>
  <si>
    <t>Estimated value (NZ$)
(exc GST)***</t>
  </si>
  <si>
    <t>Gift cabinet</t>
  </si>
  <si>
    <t xml:space="preserve"> Dinner for 12 people</t>
  </si>
  <si>
    <t>Taxi fare - Akl Policy Office to Akl Airport</t>
  </si>
  <si>
    <t>Global Governmet Forum - Singapore</t>
  </si>
  <si>
    <t>Mobile charge - Jun</t>
  </si>
  <si>
    <t>South Auckland Social Investment Board Meeting/Auckland Policy Office meeting</t>
  </si>
  <si>
    <t>Auckland Policy Office meeting</t>
  </si>
  <si>
    <t>Taxi fare - SSC to CBD</t>
  </si>
  <si>
    <t>Dinner with Singaporean delegation</t>
  </si>
  <si>
    <t>Lunch with Singaporean delegation</t>
  </si>
  <si>
    <t>Hosting Singaporean delegation</t>
  </si>
  <si>
    <t xml:space="preserve">Mobile charge - Jul </t>
  </si>
  <si>
    <t>Mobile charge - Oct</t>
  </si>
  <si>
    <t xml:space="preserve">Mobile charge - Aug </t>
  </si>
  <si>
    <t xml:space="preserve">Mobile charge - Sep </t>
  </si>
  <si>
    <t>Mobile charge - Nov and New mobile device</t>
  </si>
  <si>
    <t>Singaporean delegation</t>
  </si>
  <si>
    <t>(alcohol paid personally)</t>
  </si>
  <si>
    <t xml:space="preserve">Mobile charge - Apr </t>
  </si>
  <si>
    <t>Mobile charge - Dec and early termination fee (Vodafone cell tower down and had to change provider)</t>
  </si>
  <si>
    <t>Meeting with Customs</t>
  </si>
  <si>
    <t xml:space="preserve">Mobile charge - Mar </t>
  </si>
  <si>
    <t>International data roaming package - Singapore</t>
  </si>
  <si>
    <t>Taxi fare - Home to CBD</t>
  </si>
  <si>
    <t xml:space="preserve">Taxi fare - CBD to Home </t>
  </si>
  <si>
    <t xml:space="preserve">Taxi fare - Wlg Airport to Home </t>
  </si>
  <si>
    <t>Taxi fare - Home to Wlg Airport</t>
  </si>
  <si>
    <t>Business dinner</t>
  </si>
  <si>
    <t>No. of items = 2</t>
  </si>
  <si>
    <t xml:space="preserve">Frontline staff visits to Auckland Airport - Customs, Ministry for Primary Indutries &amp; Ministry for Business, Innovation and Employment </t>
  </si>
  <si>
    <t>Meeting at Stats NZ</t>
  </si>
  <si>
    <t>Meeting with Stats NZ</t>
  </si>
  <si>
    <t>Swearing in ceremony for Prime Minister &amp; Deputy Prime Minister</t>
  </si>
  <si>
    <t>Head of Civil Service, Prime Minister's Office, Singapore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</si>
</sst>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00_);[Red]\(&quot;$&quot;#,##0.00\)"/>
  </numFmts>
  <fonts count="26"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198">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2" fillId="3"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9" xfId="0" applyBorder="1" applyAlignment="1">
      <alignment vertical="top"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5" fillId="5"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2" borderId="6" xfId="0" applyFont="1" applyFill="1" applyBorder="1" applyAlignment="1">
      <alignment wrapText="1"/>
    </xf>
    <xf numFmtId="0" fontId="5" fillId="2" borderId="9" xfId="0" applyFont="1" applyFill="1" applyBorder="1" applyAlignment="1">
      <alignment vertical="center" wrapText="1" readingOrder="1"/>
    </xf>
    <xf numFmtId="0" fontId="0" fillId="0" borderId="0" xfId="0" applyBorder="1" applyAlignment="1">
      <alignment vertical="top"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0" fillId="0" borderId="0" xfId="0" applyAlignment="1">
      <alignment vertical="center" wrapText="1"/>
    </xf>
    <xf numFmtId="0" fontId="5" fillId="5" borderId="7" xfId="0" applyFont="1" applyFill="1" applyBorder="1" applyAlignment="1">
      <alignment vertical="center" readingOrder="1"/>
    </xf>
    <xf numFmtId="0" fontId="2" fillId="6" borderId="3" xfId="0" applyFont="1" applyFill="1" applyBorder="1" applyAlignment="1">
      <alignment wrapText="1"/>
    </xf>
    <xf numFmtId="0" fontId="6" fillId="0" borderId="9"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6" fillId="0" borderId="0" xfId="0" applyFont="1" applyBorder="1" applyAlignment="1">
      <alignment vertical="center"/>
    </xf>
    <xf numFmtId="0" fontId="6" fillId="0" borderId="12" xfId="0" applyFont="1" applyBorder="1" applyAlignment="1">
      <alignment wrapText="1"/>
    </xf>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0" fillId="0" borderId="9" xfId="0" applyFont="1" applyFill="1" applyBorder="1" applyAlignment="1">
      <alignment vertical="center" readingOrder="1"/>
    </xf>
    <xf numFmtId="0" fontId="10" fillId="0" borderId="0" xfId="0" applyFont="1" applyFill="1" applyBorder="1" applyAlignment="1">
      <alignment vertical="center" readingOrder="1"/>
    </xf>
    <xf numFmtId="0" fontId="22" fillId="0" borderId="0" xfId="0" applyFont="1" applyAlignment="1">
      <alignment horizontal="justify" vertical="center"/>
    </xf>
    <xf numFmtId="0" fontId="1"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1" fillId="8" borderId="2" xfId="0" applyNumberFormat="1" applyFont="1" applyFill="1" applyBorder="1" applyAlignment="1">
      <alignment vertical="center"/>
    </xf>
    <xf numFmtId="164" fontId="6" fillId="8" borderId="2" xfId="0" applyNumberFormat="1" applyFont="1" applyFill="1" applyBorder="1" applyAlignment="1">
      <alignment vertical="center" wrapText="1"/>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164" fontId="5" fillId="2" borderId="0" xfId="0" applyNumberFormat="1" applyFont="1" applyFill="1" applyBorder="1" applyAlignment="1">
      <alignment vertical="center" wrapText="1" readingOrder="1"/>
    </xf>
    <xf numFmtId="0" fontId="6" fillId="0" borderId="7" xfId="0" applyFont="1" applyBorder="1" applyAlignment="1">
      <alignment wrapText="1"/>
    </xf>
    <xf numFmtId="0" fontId="5" fillId="2" borderId="0" xfId="0" applyFont="1" applyFill="1" applyBorder="1" applyAlignment="1">
      <alignment vertical="center" wrapText="1" readingOrder="1"/>
    </xf>
    <xf numFmtId="0" fontId="23" fillId="0" borderId="0"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Border="1" applyAlignment="1">
      <alignment vertical="top"/>
    </xf>
    <xf numFmtId="0" fontId="0" fillId="0" borderId="0" xfId="0" applyFont="1" applyBorder="1" applyAlignment="1">
      <alignment horizontal="justify" vertical="center"/>
    </xf>
    <xf numFmtId="0" fontId="0" fillId="0" borderId="0" xfId="0" applyFont="1" applyAlignment="1">
      <alignment horizontal="justify" vertical="center"/>
    </xf>
    <xf numFmtId="0" fontId="0" fillId="0" borderId="6" xfId="0" applyFont="1" applyBorder="1" applyAlignment="1">
      <alignment horizontal="justify" vertical="center"/>
    </xf>
    <xf numFmtId="0" fontId="6" fillId="0" borderId="4" xfId="0" applyFont="1" applyBorder="1" applyAlignment="1">
      <alignment wrapText="1"/>
    </xf>
    <xf numFmtId="0" fontId="6" fillId="0" borderId="3" xfId="0" applyFont="1" applyBorder="1" applyAlignment="1">
      <alignment wrapText="1"/>
    </xf>
    <xf numFmtId="0" fontId="6" fillId="0" borderId="5"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2" borderId="11" xfId="0" applyFont="1" applyFill="1" applyBorder="1" applyAlignment="1">
      <alignment wrapText="1"/>
    </xf>
    <xf numFmtId="0" fontId="0" fillId="0" borderId="0" xfId="0" applyBorder="1" applyAlignment="1">
      <alignment wrapText="1"/>
    </xf>
    <xf numFmtId="0" fontId="18" fillId="0" borderId="0" xfId="1" applyAlignment="1">
      <alignment horizontal="justify" vertical="center"/>
    </xf>
    <xf numFmtId="0" fontId="0" fillId="0" borderId="0" xfId="0" applyBorder="1" applyAlignment="1">
      <alignment wrapText="1"/>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15" fontId="0" fillId="0" borderId="9" xfId="0" applyNumberFormat="1" applyBorder="1" applyAlignment="1">
      <alignment horizontal="right" vertical="top" wrapText="1"/>
    </xf>
    <xf numFmtId="15" fontId="0" fillId="0" borderId="9" xfId="0" applyNumberFormat="1" applyBorder="1" applyAlignment="1">
      <alignment horizontal="right" vertical="center" wrapText="1"/>
    </xf>
    <xf numFmtId="15" fontId="0" fillId="0" borderId="0" xfId="0" applyNumberFormat="1" applyBorder="1" applyAlignment="1">
      <alignment horizontal="right" vertical="center" wrapText="1"/>
    </xf>
    <xf numFmtId="15" fontId="0" fillId="0" borderId="0" xfId="0" applyNumberFormat="1" applyBorder="1" applyAlignment="1">
      <alignment wrapText="1"/>
    </xf>
    <xf numFmtId="15" fontId="0" fillId="0" borderId="0" xfId="0" applyNumberFormat="1" applyBorder="1" applyAlignment="1">
      <alignment horizontal="right" vertical="top" wrapText="1"/>
    </xf>
    <xf numFmtId="15" fontId="0" fillId="0" borderId="0" xfId="0" applyNumberFormat="1" applyBorder="1" applyAlignment="1">
      <alignment vertical="center" wrapText="1"/>
    </xf>
    <xf numFmtId="165" fontId="0" fillId="0" borderId="0" xfId="0" applyNumberFormat="1" applyBorder="1" applyAlignment="1">
      <alignment wrapText="1"/>
    </xf>
    <xf numFmtId="0" fontId="10" fillId="0" borderId="0" xfId="0" applyFont="1" applyBorder="1" applyAlignment="1">
      <alignment wrapText="1"/>
    </xf>
    <xf numFmtId="0" fontId="0" fillId="0" borderId="0" xfId="0" applyBorder="1" applyAlignment="1">
      <alignment vertical="center" wrapText="1"/>
    </xf>
    <xf numFmtId="15" fontId="0" fillId="0" borderId="0" xfId="0" applyNumberFormat="1" applyAlignment="1">
      <alignment wrapText="1"/>
    </xf>
    <xf numFmtId="0" fontId="0" fillId="0" borderId="0" xfId="0" applyFont="1" applyBorder="1" applyAlignment="1">
      <alignment wrapText="1"/>
    </xf>
    <xf numFmtId="0" fontId="0" fillId="0" borderId="0" xfId="0" applyFont="1" applyBorder="1" applyAlignment="1">
      <alignment vertical="top" wrapText="1"/>
    </xf>
    <xf numFmtId="0" fontId="0" fillId="0" borderId="6" xfId="0" applyFont="1" applyBorder="1" applyAlignment="1">
      <alignment wrapText="1"/>
    </xf>
    <xf numFmtId="164" fontId="0" fillId="0" borderId="0" xfId="0" applyNumberFormat="1" applyBorder="1" applyAlignment="1">
      <alignment wrapText="1"/>
    </xf>
    <xf numFmtId="164" fontId="0" fillId="0" borderId="0" xfId="0" applyNumberFormat="1" applyAlignment="1">
      <alignment wrapText="1"/>
    </xf>
    <xf numFmtId="164" fontId="0" fillId="0" borderId="0" xfId="0" applyNumberFormat="1" applyFont="1" applyBorder="1" applyAlignment="1">
      <alignment wrapText="1"/>
    </xf>
    <xf numFmtId="15" fontId="0" fillId="0" borderId="9" xfId="0" applyNumberFormat="1" applyFont="1" applyBorder="1" applyAlignment="1">
      <alignment wrapText="1"/>
    </xf>
    <xf numFmtId="0" fontId="10" fillId="0" borderId="6" xfId="0" applyFont="1" applyBorder="1" applyAlignment="1">
      <alignment wrapText="1"/>
    </xf>
    <xf numFmtId="15" fontId="0" fillId="0" borderId="9" xfId="0" applyNumberFormat="1" applyFont="1" applyBorder="1" applyAlignment="1">
      <alignment vertical="top" wrapText="1"/>
    </xf>
    <xf numFmtId="164" fontId="0" fillId="0" borderId="0" xfId="0" applyNumberFormat="1" applyFont="1" applyBorder="1" applyAlignment="1">
      <alignment vertical="top" wrapText="1"/>
    </xf>
    <xf numFmtId="0" fontId="0" fillId="0" borderId="9" xfId="0" applyFont="1" applyBorder="1"/>
    <xf numFmtId="0" fontId="0" fillId="0" borderId="0" xfId="0" applyFont="1" applyFill="1" applyBorder="1" applyAlignment="1">
      <alignment wrapText="1"/>
    </xf>
    <xf numFmtId="164" fontId="0" fillId="0" borderId="0" xfId="0" applyNumberFormat="1" applyFont="1" applyFill="1" applyBorder="1" applyAlignment="1">
      <alignment wrapText="1"/>
    </xf>
    <xf numFmtId="16" fontId="0" fillId="0" borderId="9" xfId="0" applyNumberFormat="1" applyFont="1" applyBorder="1" applyAlignment="1">
      <alignment wrapText="1"/>
    </xf>
    <xf numFmtId="0" fontId="6" fillId="5" borderId="2" xfId="0" applyFont="1" applyFill="1" applyBorder="1" applyAlignment="1">
      <alignment vertical="center" wrapText="1"/>
    </xf>
    <xf numFmtId="0" fontId="6" fillId="0" borderId="9" xfId="0" applyFont="1" applyBorder="1"/>
    <xf numFmtId="0" fontId="0" fillId="0" borderId="0" xfId="0" applyAlignment="1"/>
    <xf numFmtId="0" fontId="0" fillId="0" borderId="0" xfId="0" applyFont="1" applyBorder="1" applyAlignment="1">
      <alignment wrapText="1"/>
    </xf>
    <xf numFmtId="0" fontId="0" fillId="0" borderId="6" xfId="0" applyFont="1" applyBorder="1" applyAlignment="1">
      <alignment wrapText="1"/>
    </xf>
    <xf numFmtId="0" fontId="0" fillId="0" borderId="0" xfId="0" applyFont="1" applyBorder="1" applyAlignment="1">
      <alignment wrapText="1"/>
    </xf>
    <xf numFmtId="0" fontId="0" fillId="0" borderId="0" xfId="0" applyBorder="1" applyAlignment="1">
      <alignment wrapText="1"/>
    </xf>
    <xf numFmtId="0" fontId="0" fillId="0" borderId="0" xfId="0" applyFont="1" applyBorder="1" applyAlignment="1">
      <alignment wrapText="1"/>
    </xf>
    <xf numFmtId="0" fontId="0" fillId="0" borderId="6" xfId="0" applyFont="1" applyBorder="1" applyAlignment="1">
      <alignment wrapText="1"/>
    </xf>
    <xf numFmtId="164" fontId="6" fillId="5" borderId="3" xfId="0" applyNumberFormat="1" applyFont="1" applyFill="1" applyBorder="1" applyAlignment="1">
      <alignment horizontal="right" vertical="center" wrapText="1"/>
    </xf>
    <xf numFmtId="0" fontId="0" fillId="0" borderId="0" xfId="0" applyBorder="1" applyAlignment="1">
      <alignment wrapText="1"/>
    </xf>
    <xf numFmtId="0" fontId="0" fillId="0" borderId="0" xfId="0" applyFont="1" applyBorder="1" applyAlignment="1">
      <alignment wrapText="1"/>
    </xf>
    <xf numFmtId="0" fontId="0" fillId="0" borderId="6" xfId="0" applyFont="1" applyBorder="1" applyAlignment="1">
      <alignment wrapText="1"/>
    </xf>
    <xf numFmtId="0" fontId="0" fillId="0" borderId="0" xfId="0" applyFont="1" applyAlignment="1">
      <alignment horizontal="justify" vertical="center"/>
    </xf>
    <xf numFmtId="0" fontId="23" fillId="0" borderId="1"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7" xfId="0" applyFont="1" applyFill="1" applyBorder="1" applyAlignment="1">
      <alignment horizontal="center" vertical="center" wrapText="1" readingOrder="1"/>
    </xf>
    <xf numFmtId="0" fontId="16" fillId="0" borderId="2" xfId="0" applyFont="1" applyBorder="1" applyAlignment="1">
      <alignment horizontal="center" vertical="center" wrapText="1" readingOrder="1"/>
    </xf>
    <xf numFmtId="0" fontId="9" fillId="0" borderId="4"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23" fillId="0" borderId="12" xfId="0" applyFont="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9" xfId="0" applyFont="1" applyBorder="1" applyAlignment="1">
      <alignment wrapText="1"/>
    </xf>
    <xf numFmtId="0" fontId="0" fillId="0" borderId="6" xfId="0" applyFont="1" applyBorder="1" applyAlignment="1">
      <alignment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5" fillId="0" borderId="9" xfId="0" applyFont="1" applyFill="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15" fillId="0" borderId="6" xfId="0" applyFont="1" applyFill="1" applyBorder="1" applyAlignment="1">
      <alignment horizontal="center" vertical="center" wrapText="1" readingOrder="1"/>
    </xf>
    <xf numFmtId="0" fontId="0" fillId="0" borderId="6" xfId="0" applyFont="1" applyBorder="1" applyAlignment="1"/>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5" fillId="0" borderId="2"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19" zoomScaleNormal="100" workbookViewId="0">
      <selection activeCell="A47" sqref="A47"/>
    </sheetView>
  </sheetViews>
  <sheetFormatPr defaultColWidth="8.7109375" defaultRowHeight="14.25" x14ac:dyDescent="0.2"/>
  <cols>
    <col min="1" max="1" width="219.28515625" style="56" customWidth="1"/>
    <col min="2" max="16384" width="8.7109375" style="56"/>
  </cols>
  <sheetData>
    <row r="1" spans="1:1" ht="15" x14ac:dyDescent="0.2">
      <c r="A1" s="63" t="s">
        <v>47</v>
      </c>
    </row>
    <row r="2" spans="1:1" x14ac:dyDescent="0.2">
      <c r="A2" s="56" t="s">
        <v>71</v>
      </c>
    </row>
    <row r="3" spans="1:1" ht="15" x14ac:dyDescent="0.2">
      <c r="A3" s="57" t="s">
        <v>60</v>
      </c>
    </row>
    <row r="4" spans="1:1" x14ac:dyDescent="0.2">
      <c r="A4" s="89" t="s">
        <v>73</v>
      </c>
    </row>
    <row r="5" spans="1:1" x14ac:dyDescent="0.2">
      <c r="A5" s="89" t="s">
        <v>72</v>
      </c>
    </row>
    <row r="6" spans="1:1" x14ac:dyDescent="0.2">
      <c r="A6" s="89" t="s">
        <v>74</v>
      </c>
    </row>
    <row r="7" spans="1:1" x14ac:dyDescent="0.2">
      <c r="A7" s="89" t="s">
        <v>75</v>
      </c>
    </row>
    <row r="8" spans="1:1" ht="15" x14ac:dyDescent="0.2">
      <c r="A8" s="57" t="s">
        <v>76</v>
      </c>
    </row>
    <row r="9" spans="1:1" x14ac:dyDescent="0.2">
      <c r="A9" s="61" t="s">
        <v>77</v>
      </c>
    </row>
    <row r="10" spans="1:1" x14ac:dyDescent="0.2">
      <c r="A10" s="89" t="s">
        <v>78</v>
      </c>
    </row>
    <row r="11" spans="1:1" x14ac:dyDescent="0.2">
      <c r="A11" s="89" t="s">
        <v>79</v>
      </c>
    </row>
    <row r="12" spans="1:1" x14ac:dyDescent="0.2">
      <c r="A12" s="58" t="s">
        <v>80</v>
      </c>
    </row>
    <row r="13" spans="1:1" x14ac:dyDescent="0.2">
      <c r="A13" s="89" t="s">
        <v>81</v>
      </c>
    </row>
    <row r="14" spans="1:1" ht="15" x14ac:dyDescent="0.2">
      <c r="A14" s="57" t="s">
        <v>82</v>
      </c>
    </row>
    <row r="15" spans="1:1" x14ac:dyDescent="0.2">
      <c r="A15" s="58" t="s">
        <v>41</v>
      </c>
    </row>
    <row r="16" spans="1:1" x14ac:dyDescent="0.2">
      <c r="A16" s="59" t="s">
        <v>93</v>
      </c>
    </row>
    <row r="17" spans="1:1" x14ac:dyDescent="0.2">
      <c r="A17" s="55" t="s">
        <v>94</v>
      </c>
    </row>
    <row r="18" spans="1:1" ht="15" x14ac:dyDescent="0.2">
      <c r="A18" s="91" t="s">
        <v>43</v>
      </c>
    </row>
    <row r="19" spans="1:1" x14ac:dyDescent="0.2">
      <c r="A19" s="55" t="s">
        <v>95</v>
      </c>
    </row>
    <row r="20" spans="1:1" ht="15" x14ac:dyDescent="0.2">
      <c r="A20" s="57" t="s">
        <v>83</v>
      </c>
    </row>
    <row r="21" spans="1:1" ht="15" x14ac:dyDescent="0.2">
      <c r="A21" s="57" t="s">
        <v>84</v>
      </c>
    </row>
    <row r="22" spans="1:1" ht="29.25" x14ac:dyDescent="0.2">
      <c r="A22" s="58" t="s">
        <v>96</v>
      </c>
    </row>
    <row r="23" spans="1:1" x14ac:dyDescent="0.2">
      <c r="A23" s="58" t="s">
        <v>85</v>
      </c>
    </row>
    <row r="24" spans="1:1" ht="28.5" x14ac:dyDescent="0.2">
      <c r="A24" s="58" t="s">
        <v>97</v>
      </c>
    </row>
    <row r="25" spans="1:1" ht="28.5" x14ac:dyDescent="0.2">
      <c r="A25" s="58" t="s">
        <v>98</v>
      </c>
    </row>
    <row r="26" spans="1:1" x14ac:dyDescent="0.2">
      <c r="A26" s="58" t="s">
        <v>86</v>
      </c>
    </row>
    <row r="27" spans="1:1" ht="28.5" customHeight="1" x14ac:dyDescent="0.2">
      <c r="A27" s="58" t="s">
        <v>87</v>
      </c>
    </row>
    <row r="28" spans="1:1" ht="28.5" x14ac:dyDescent="0.2">
      <c r="A28" s="61" t="s">
        <v>88</v>
      </c>
    </row>
    <row r="29" spans="1:1" ht="15" x14ac:dyDescent="0.2">
      <c r="A29" s="57" t="s">
        <v>15</v>
      </c>
    </row>
    <row r="30" spans="1:1" ht="14.25" customHeight="1" x14ac:dyDescent="0.2">
      <c r="A30" s="59" t="s">
        <v>44</v>
      </c>
    </row>
    <row r="31" spans="1:1" ht="14.25" customHeight="1" x14ac:dyDescent="0.2">
      <c r="A31" s="59" t="s">
        <v>99</v>
      </c>
    </row>
    <row r="32" spans="1:1" x14ac:dyDescent="0.2">
      <c r="A32" s="55" t="s">
        <v>100</v>
      </c>
    </row>
    <row r="33" spans="1:1" x14ac:dyDescent="0.2">
      <c r="A33" s="55" t="s">
        <v>89</v>
      </c>
    </row>
    <row r="34" spans="1:1" ht="28.5" x14ac:dyDescent="0.2">
      <c r="A34" s="69" t="s">
        <v>90</v>
      </c>
    </row>
    <row r="35" spans="1:1" x14ac:dyDescent="0.2">
      <c r="A35" s="60" t="s">
        <v>45</v>
      </c>
    </row>
    <row r="36" spans="1:1" ht="28.5" customHeight="1" x14ac:dyDescent="0.2">
      <c r="A36" s="58" t="s">
        <v>91</v>
      </c>
    </row>
    <row r="37" spans="1:1" x14ac:dyDescent="0.2">
      <c r="A37" s="69" t="s">
        <v>46</v>
      </c>
    </row>
    <row r="38" spans="1:1" x14ac:dyDescent="0.2">
      <c r="A38" s="55" t="s">
        <v>101</v>
      </c>
    </row>
    <row r="39" spans="1:1" x14ac:dyDescent="0.2">
      <c r="A39" s="55" t="s">
        <v>92</v>
      </c>
    </row>
    <row r="40" spans="1:1" x14ac:dyDescent="0.2">
      <c r="A40" s="55"/>
    </row>
    <row r="41" spans="1:1" x14ac:dyDescent="0.2">
      <c r="A41" s="55"/>
    </row>
    <row r="42" spans="1:1" x14ac:dyDescent="0.2">
      <c r="A42" s="90" t="s">
        <v>42</v>
      </c>
    </row>
    <row r="43" spans="1:1" x14ac:dyDescent="0.2">
      <c r="A43" s="110" t="s">
        <v>102</v>
      </c>
    </row>
    <row r="48" spans="1:1" x14ac:dyDescent="0.2">
      <c r="A48" s="62"/>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9"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topLeftCell="A37" zoomScaleNormal="100" workbookViewId="0">
      <selection activeCell="G59" sqref="G59"/>
    </sheetView>
  </sheetViews>
  <sheetFormatPr defaultColWidth="9.140625" defaultRowHeight="12.75" x14ac:dyDescent="0.2"/>
  <cols>
    <col min="1" max="1" width="23.42578125" style="7" customWidth="1"/>
    <col min="2" max="2" width="23.42578125" style="1" customWidth="1"/>
    <col min="3" max="3" width="27.42578125" style="1" customWidth="1"/>
    <col min="4" max="4" width="49.140625" style="1" customWidth="1"/>
    <col min="5" max="5" width="9.28515625" style="1" customWidth="1"/>
    <col min="6" max="16384" width="9.140625" style="1"/>
  </cols>
  <sheetData>
    <row r="1" spans="1:4" ht="20.25" x14ac:dyDescent="0.2">
      <c r="A1" s="153" t="s">
        <v>25</v>
      </c>
      <c r="B1" s="153"/>
      <c r="C1" s="153"/>
      <c r="D1" s="153"/>
    </row>
    <row r="2" spans="1:4" ht="36" x14ac:dyDescent="0.2">
      <c r="A2" s="49" t="s">
        <v>8</v>
      </c>
      <c r="B2" s="158" t="s">
        <v>105</v>
      </c>
      <c r="C2" s="158"/>
      <c r="D2" s="158"/>
    </row>
    <row r="3" spans="1:4" ht="18" x14ac:dyDescent="0.2">
      <c r="A3" s="49" t="s">
        <v>9</v>
      </c>
      <c r="B3" s="159" t="s">
        <v>103</v>
      </c>
      <c r="C3" s="159"/>
      <c r="D3" s="159"/>
    </row>
    <row r="4" spans="1:4" ht="36" x14ac:dyDescent="0.2">
      <c r="A4" s="49" t="s">
        <v>3</v>
      </c>
      <c r="B4" s="159" t="s">
        <v>104</v>
      </c>
      <c r="C4" s="159"/>
      <c r="D4" s="159"/>
    </row>
    <row r="5" spans="1:4" s="3" customFormat="1" ht="20.25" x14ac:dyDescent="0.2">
      <c r="A5" s="160" t="s">
        <v>10</v>
      </c>
      <c r="B5" s="161"/>
      <c r="C5" s="161"/>
      <c r="D5" s="161"/>
    </row>
    <row r="6" spans="1:4" s="3" customFormat="1" x14ac:dyDescent="0.2">
      <c r="A6" s="162" t="s">
        <v>59</v>
      </c>
      <c r="B6" s="163"/>
      <c r="C6" s="163"/>
      <c r="D6" s="163"/>
    </row>
    <row r="7" spans="1:4" s="4" customFormat="1" ht="15.75" x14ac:dyDescent="0.2">
      <c r="A7" s="156" t="s">
        <v>36</v>
      </c>
      <c r="B7" s="157"/>
      <c r="C7" s="157"/>
      <c r="D7" s="157"/>
    </row>
    <row r="8" spans="1:4" s="42" customFormat="1" ht="38.25" x14ac:dyDescent="0.2">
      <c r="A8" s="40" t="s">
        <v>27</v>
      </c>
      <c r="B8" s="41" t="s">
        <v>30</v>
      </c>
      <c r="C8" s="41" t="s">
        <v>62</v>
      </c>
      <c r="D8" s="41" t="s">
        <v>19</v>
      </c>
    </row>
    <row r="9" spans="1:4" ht="25.5" x14ac:dyDescent="0.2">
      <c r="A9" s="116" t="s">
        <v>133</v>
      </c>
      <c r="B9" s="121">
        <v>4602.09</v>
      </c>
      <c r="C9" s="74" t="s">
        <v>162</v>
      </c>
      <c r="D9" s="74" t="s">
        <v>134</v>
      </c>
    </row>
    <row r="10" spans="1:4" ht="25.5" x14ac:dyDescent="0.2">
      <c r="A10" s="116"/>
      <c r="B10" s="121">
        <v>1607.71</v>
      </c>
      <c r="C10" s="74" t="s">
        <v>162</v>
      </c>
      <c r="D10" s="74" t="s">
        <v>135</v>
      </c>
    </row>
    <row r="11" spans="1:4" x14ac:dyDescent="0.2">
      <c r="A11" s="11"/>
      <c r="B11" s="74"/>
      <c r="C11" s="74"/>
      <c r="D11" s="74"/>
    </row>
    <row r="12" spans="1:4" x14ac:dyDescent="0.2">
      <c r="A12" s="11"/>
      <c r="B12" s="74"/>
      <c r="C12" s="74"/>
      <c r="D12" s="74"/>
    </row>
    <row r="13" spans="1:4" x14ac:dyDescent="0.2">
      <c r="A13" s="11"/>
      <c r="B13" s="74"/>
      <c r="C13" s="74"/>
      <c r="D13" s="74"/>
    </row>
    <row r="14" spans="1:4" x14ac:dyDescent="0.2">
      <c r="A14" s="73" t="s">
        <v>4</v>
      </c>
      <c r="B14" s="78">
        <f>SUM(B9:B13)</f>
        <v>6209.8</v>
      </c>
      <c r="C14" s="74"/>
      <c r="D14" s="74"/>
    </row>
    <row r="15" spans="1:4" s="4" customFormat="1" ht="15.75" x14ac:dyDescent="0.2">
      <c r="A15" s="164" t="s">
        <v>17</v>
      </c>
      <c r="B15" s="165"/>
      <c r="C15" s="165"/>
      <c r="D15" s="6"/>
    </row>
    <row r="16" spans="1:4" s="42" customFormat="1" ht="25.5" x14ac:dyDescent="0.2">
      <c r="A16" s="40" t="s">
        <v>27</v>
      </c>
      <c r="B16" s="41" t="s">
        <v>128</v>
      </c>
      <c r="C16" s="41" t="s">
        <v>63</v>
      </c>
      <c r="D16" s="41" t="s">
        <v>18</v>
      </c>
    </row>
    <row r="17" spans="1:6" x14ac:dyDescent="0.2">
      <c r="A17" s="115">
        <v>42606</v>
      </c>
      <c r="B17" s="128">
        <v>30.61</v>
      </c>
      <c r="C17" s="122" t="s">
        <v>109</v>
      </c>
      <c r="D17" s="122" t="s">
        <v>116</v>
      </c>
      <c r="E17" s="122"/>
      <c r="F17" s="111"/>
    </row>
    <row r="18" spans="1:6" x14ac:dyDescent="0.2">
      <c r="A18" s="115">
        <v>42606</v>
      </c>
      <c r="B18" s="128">
        <v>78.959999999999994</v>
      </c>
      <c r="C18" s="122" t="s">
        <v>109</v>
      </c>
      <c r="D18" s="122" t="s">
        <v>121</v>
      </c>
      <c r="E18" s="122"/>
      <c r="F18" s="111"/>
    </row>
    <row r="19" spans="1:6" x14ac:dyDescent="0.2">
      <c r="A19" s="116" t="s">
        <v>106</v>
      </c>
      <c r="B19" s="128">
        <v>370.28</v>
      </c>
      <c r="C19" s="123" t="s">
        <v>109</v>
      </c>
      <c r="D19" s="123" t="s">
        <v>115</v>
      </c>
      <c r="E19" s="123"/>
      <c r="F19" s="111"/>
    </row>
    <row r="20" spans="1:6" x14ac:dyDescent="0.2">
      <c r="A20" s="117" t="s">
        <v>106</v>
      </c>
      <c r="B20" s="128">
        <v>221.74</v>
      </c>
      <c r="C20" s="123" t="s">
        <v>109</v>
      </c>
      <c r="D20" s="123" t="s">
        <v>122</v>
      </c>
      <c r="E20" s="123"/>
      <c r="F20" s="111"/>
    </row>
    <row r="21" spans="1:6" x14ac:dyDescent="0.2">
      <c r="A21" s="118">
        <v>42607</v>
      </c>
      <c r="B21" s="128">
        <v>60.52</v>
      </c>
      <c r="C21" s="111" t="s">
        <v>109</v>
      </c>
      <c r="D21" s="111" t="s">
        <v>120</v>
      </c>
      <c r="E21" s="111"/>
      <c r="F21" s="111"/>
    </row>
    <row r="22" spans="1:6" x14ac:dyDescent="0.2">
      <c r="A22" s="118">
        <v>42607</v>
      </c>
      <c r="B22" s="128">
        <v>37.299999999999997</v>
      </c>
      <c r="C22" s="111" t="s">
        <v>109</v>
      </c>
      <c r="D22" s="111" t="s">
        <v>119</v>
      </c>
      <c r="E22" s="111"/>
      <c r="F22" s="111"/>
    </row>
    <row r="23" spans="1:6" x14ac:dyDescent="0.2">
      <c r="A23" s="115">
        <v>42647</v>
      </c>
      <c r="B23" s="128">
        <v>37.11</v>
      </c>
      <c r="C23" s="111" t="s">
        <v>112</v>
      </c>
      <c r="D23" s="111" t="s">
        <v>129</v>
      </c>
      <c r="E23" s="111"/>
      <c r="F23" s="111"/>
    </row>
    <row r="24" spans="1:6" x14ac:dyDescent="0.2">
      <c r="A24" s="115" t="s">
        <v>108</v>
      </c>
      <c r="B24" s="128">
        <v>372.28</v>
      </c>
      <c r="C24" s="111" t="s">
        <v>112</v>
      </c>
      <c r="D24" s="111" t="s">
        <v>115</v>
      </c>
      <c r="E24" s="111"/>
      <c r="F24" s="111"/>
    </row>
    <row r="25" spans="1:6" x14ac:dyDescent="0.2">
      <c r="A25" s="119" t="s">
        <v>108</v>
      </c>
      <c r="B25" s="128">
        <v>416</v>
      </c>
      <c r="C25" s="111" t="s">
        <v>112</v>
      </c>
      <c r="D25" s="111" t="s">
        <v>127</v>
      </c>
      <c r="E25" s="111"/>
      <c r="F25" s="111"/>
    </row>
    <row r="26" spans="1:6" x14ac:dyDescent="0.2">
      <c r="A26" s="119">
        <v>42649</v>
      </c>
      <c r="B26" s="128">
        <v>35.770000000000003</v>
      </c>
      <c r="C26" s="111" t="s">
        <v>112</v>
      </c>
      <c r="D26" s="111" t="s">
        <v>184</v>
      </c>
      <c r="E26" s="111"/>
      <c r="F26" s="111"/>
    </row>
    <row r="27" spans="1:6" x14ac:dyDescent="0.2">
      <c r="A27" s="118">
        <v>42655</v>
      </c>
      <c r="B27" s="128">
        <v>37.21</v>
      </c>
      <c r="C27" s="111" t="s">
        <v>113</v>
      </c>
      <c r="D27" s="111" t="s">
        <v>116</v>
      </c>
      <c r="E27" s="111"/>
      <c r="F27" s="111"/>
    </row>
    <row r="28" spans="1:6" x14ac:dyDescent="0.2">
      <c r="A28" s="116" t="s">
        <v>107</v>
      </c>
      <c r="B28" s="128">
        <v>315.99</v>
      </c>
      <c r="C28" s="123" t="s">
        <v>113</v>
      </c>
      <c r="D28" s="123" t="s">
        <v>115</v>
      </c>
      <c r="E28" s="123"/>
      <c r="F28" s="111"/>
    </row>
    <row r="29" spans="1:6" x14ac:dyDescent="0.2">
      <c r="A29" s="117" t="s">
        <v>107</v>
      </c>
      <c r="B29" s="128">
        <v>226.17</v>
      </c>
      <c r="C29" s="123" t="s">
        <v>113</v>
      </c>
      <c r="D29" s="123" t="s">
        <v>123</v>
      </c>
      <c r="E29" s="123"/>
      <c r="F29" s="111"/>
    </row>
    <row r="30" spans="1:6" x14ac:dyDescent="0.2">
      <c r="A30" s="117">
        <v>42655</v>
      </c>
      <c r="B30" s="129">
        <v>71.739999999999995</v>
      </c>
      <c r="C30" s="123" t="s">
        <v>113</v>
      </c>
      <c r="D30" s="123" t="s">
        <v>120</v>
      </c>
      <c r="E30" s="123"/>
      <c r="F30" s="111"/>
    </row>
    <row r="31" spans="1:6" x14ac:dyDescent="0.2">
      <c r="A31" s="117">
        <v>42656</v>
      </c>
      <c r="B31" s="129">
        <v>40.56</v>
      </c>
      <c r="C31" s="123" t="s">
        <v>113</v>
      </c>
      <c r="D31" s="123" t="s">
        <v>119</v>
      </c>
      <c r="E31" s="123"/>
      <c r="F31" s="111"/>
    </row>
    <row r="32" spans="1:6" ht="63.75" x14ac:dyDescent="0.2">
      <c r="A32" s="120">
        <v>42720</v>
      </c>
      <c r="B32" s="129">
        <v>29.66</v>
      </c>
      <c r="C32" s="123" t="s">
        <v>188</v>
      </c>
      <c r="D32" s="123" t="s">
        <v>185</v>
      </c>
      <c r="E32" s="123"/>
      <c r="F32" s="111"/>
    </row>
    <row r="33" spans="1:9" ht="63.75" x14ac:dyDescent="0.2">
      <c r="A33" s="120">
        <v>42720</v>
      </c>
      <c r="B33" s="129">
        <v>355.27</v>
      </c>
      <c r="C33" s="123" t="s">
        <v>188</v>
      </c>
      <c r="D33" s="123" t="s">
        <v>115</v>
      </c>
      <c r="E33" s="123"/>
      <c r="F33" s="111"/>
      <c r="I33" s="141"/>
    </row>
    <row r="34" spans="1:9" ht="63.75" x14ac:dyDescent="0.2">
      <c r="A34" s="120">
        <v>42720</v>
      </c>
      <c r="B34" s="129">
        <v>35.49</v>
      </c>
      <c r="C34" s="123" t="s">
        <v>188</v>
      </c>
      <c r="D34" s="123" t="s">
        <v>184</v>
      </c>
      <c r="E34" s="123"/>
      <c r="F34" s="111"/>
    </row>
    <row r="35" spans="1:9" x14ac:dyDescent="0.2">
      <c r="A35" s="120">
        <v>42774</v>
      </c>
      <c r="B35" s="129">
        <v>42.17</v>
      </c>
      <c r="C35" s="111" t="s">
        <v>136</v>
      </c>
      <c r="D35" s="123" t="s">
        <v>185</v>
      </c>
      <c r="E35" s="123"/>
      <c r="F35" s="111"/>
    </row>
    <row r="36" spans="1:9" x14ac:dyDescent="0.2">
      <c r="A36" s="120">
        <v>42781</v>
      </c>
      <c r="B36" s="129">
        <v>34.78</v>
      </c>
      <c r="C36" s="111" t="s">
        <v>136</v>
      </c>
      <c r="D36" s="123" t="s">
        <v>119</v>
      </c>
      <c r="E36" s="123"/>
      <c r="F36" s="111"/>
    </row>
    <row r="37" spans="1:9" ht="51" x14ac:dyDescent="0.2">
      <c r="A37" s="120">
        <v>42900</v>
      </c>
      <c r="B37" s="129">
        <v>325.39999999999998</v>
      </c>
      <c r="C37" s="145" t="s">
        <v>164</v>
      </c>
      <c r="D37" s="123" t="s">
        <v>115</v>
      </c>
      <c r="E37" s="123"/>
      <c r="F37" s="111"/>
    </row>
    <row r="38" spans="1:9" ht="51" x14ac:dyDescent="0.2">
      <c r="A38" s="120">
        <v>42900</v>
      </c>
      <c r="B38" s="129">
        <v>21.04</v>
      </c>
      <c r="C38" s="145" t="s">
        <v>164</v>
      </c>
      <c r="D38" s="111" t="s">
        <v>116</v>
      </c>
    </row>
    <row r="39" spans="1:9" ht="25.5" x14ac:dyDescent="0.2">
      <c r="A39" s="120">
        <v>42900</v>
      </c>
      <c r="B39" s="129">
        <v>42.2</v>
      </c>
      <c r="C39" s="145" t="s">
        <v>145</v>
      </c>
      <c r="D39" s="113" t="s">
        <v>143</v>
      </c>
    </row>
    <row r="40" spans="1:9" ht="25.5" x14ac:dyDescent="0.2">
      <c r="A40" s="120">
        <v>42900</v>
      </c>
      <c r="B40" s="129">
        <v>85</v>
      </c>
      <c r="C40" s="113" t="s">
        <v>165</v>
      </c>
      <c r="D40" s="149" t="s">
        <v>144</v>
      </c>
    </row>
    <row r="41" spans="1:9" x14ac:dyDescent="0.2">
      <c r="A41" s="120">
        <v>42900</v>
      </c>
      <c r="B41" s="128">
        <v>80.599999999999994</v>
      </c>
      <c r="C41" s="145" t="s">
        <v>165</v>
      </c>
      <c r="D41" s="113" t="s">
        <v>161</v>
      </c>
    </row>
    <row r="42" spans="1:9" ht="51" x14ac:dyDescent="0.2">
      <c r="A42" s="120">
        <v>42900</v>
      </c>
      <c r="B42" s="129">
        <v>19.420000000000002</v>
      </c>
      <c r="C42" s="145" t="s">
        <v>164</v>
      </c>
      <c r="D42" s="113" t="s">
        <v>119</v>
      </c>
    </row>
    <row r="43" spans="1:9" x14ac:dyDescent="0.2">
      <c r="A43" s="11"/>
      <c r="B43" s="113"/>
      <c r="C43" s="74"/>
      <c r="D43" s="74"/>
    </row>
    <row r="44" spans="1:9" x14ac:dyDescent="0.2">
      <c r="A44" s="11"/>
      <c r="B44" s="74"/>
      <c r="C44" s="74"/>
      <c r="D44" s="74"/>
    </row>
    <row r="45" spans="1:9" x14ac:dyDescent="0.2">
      <c r="A45" s="73" t="s">
        <v>4</v>
      </c>
      <c r="B45" s="79">
        <f>SUM(B17:B44)</f>
        <v>3423.2699999999991</v>
      </c>
      <c r="C45" s="74"/>
      <c r="D45" s="74"/>
    </row>
    <row r="46" spans="1:9" ht="15.75" x14ac:dyDescent="0.2">
      <c r="A46" s="166" t="s">
        <v>16</v>
      </c>
      <c r="B46" s="167"/>
      <c r="C46" s="167"/>
      <c r="D46" s="45"/>
    </row>
    <row r="47" spans="1:9" s="43" customFormat="1" ht="25.5" x14ac:dyDescent="0.2">
      <c r="A47" s="40" t="s">
        <v>0</v>
      </c>
      <c r="B47" s="41" t="s">
        <v>128</v>
      </c>
      <c r="C47" s="41" t="s">
        <v>64</v>
      </c>
      <c r="D47" s="41" t="s">
        <v>11</v>
      </c>
    </row>
    <row r="48" spans="1:9" x14ac:dyDescent="0.2">
      <c r="A48" s="124">
        <v>42570</v>
      </c>
      <c r="B48" s="128">
        <v>10.78</v>
      </c>
      <c r="C48" s="1" t="s">
        <v>189</v>
      </c>
      <c r="D48" s="1" t="s">
        <v>139</v>
      </c>
    </row>
    <row r="49" spans="1:4" x14ac:dyDescent="0.2">
      <c r="A49" s="115">
        <v>42614</v>
      </c>
      <c r="B49" s="128">
        <v>10.17</v>
      </c>
      <c r="C49" s="111" t="s">
        <v>110</v>
      </c>
      <c r="D49" s="111" t="s">
        <v>124</v>
      </c>
    </row>
    <row r="50" spans="1:4" x14ac:dyDescent="0.2">
      <c r="A50" s="115">
        <v>42614</v>
      </c>
      <c r="B50" s="128">
        <v>12.35</v>
      </c>
      <c r="C50" s="111" t="s">
        <v>110</v>
      </c>
      <c r="D50" s="111" t="s">
        <v>125</v>
      </c>
    </row>
    <row r="51" spans="1:4" x14ac:dyDescent="0.2">
      <c r="A51" s="115">
        <v>42632</v>
      </c>
      <c r="B51" s="128">
        <v>13.58</v>
      </c>
      <c r="C51" s="111" t="s">
        <v>111</v>
      </c>
      <c r="D51" s="111" t="s">
        <v>126</v>
      </c>
    </row>
    <row r="52" spans="1:4" x14ac:dyDescent="0.2">
      <c r="A52" s="115">
        <v>42639</v>
      </c>
      <c r="B52" s="128">
        <v>10.43</v>
      </c>
      <c r="C52" s="111" t="s">
        <v>190</v>
      </c>
      <c r="D52" s="111" t="s">
        <v>139</v>
      </c>
    </row>
    <row r="53" spans="1:4" x14ac:dyDescent="0.2">
      <c r="A53" s="115">
        <v>42646</v>
      </c>
      <c r="B53" s="128">
        <v>11.96</v>
      </c>
      <c r="C53" s="111" t="s">
        <v>179</v>
      </c>
      <c r="D53" s="111" t="s">
        <v>140</v>
      </c>
    </row>
    <row r="54" spans="1:4" x14ac:dyDescent="0.2">
      <c r="A54" s="119">
        <v>42681</v>
      </c>
      <c r="B54" s="128">
        <v>14.54</v>
      </c>
      <c r="C54" s="111" t="s">
        <v>130</v>
      </c>
      <c r="D54" s="111" t="s">
        <v>124</v>
      </c>
    </row>
    <row r="55" spans="1:4" x14ac:dyDescent="0.2">
      <c r="A55" s="119">
        <v>42681</v>
      </c>
      <c r="B55" s="128">
        <v>12.73</v>
      </c>
      <c r="C55" s="111" t="s">
        <v>130</v>
      </c>
      <c r="D55" s="111" t="s">
        <v>125</v>
      </c>
    </row>
    <row r="56" spans="1:4" x14ac:dyDescent="0.2">
      <c r="A56" s="119">
        <v>42683</v>
      </c>
      <c r="B56" s="128">
        <v>10.9</v>
      </c>
      <c r="C56" s="111" t="s">
        <v>131</v>
      </c>
      <c r="D56" s="111" t="s">
        <v>132</v>
      </c>
    </row>
    <row r="57" spans="1:4" x14ac:dyDescent="0.2">
      <c r="A57" s="117">
        <v>42684</v>
      </c>
      <c r="B57" s="128">
        <v>26.21</v>
      </c>
      <c r="C57" s="123" t="s">
        <v>114</v>
      </c>
      <c r="D57" s="123" t="s">
        <v>118</v>
      </c>
    </row>
    <row r="58" spans="1:4" x14ac:dyDescent="0.2">
      <c r="A58" s="117">
        <v>42684</v>
      </c>
      <c r="B58" s="128">
        <v>30.42</v>
      </c>
      <c r="C58" s="123" t="s">
        <v>114</v>
      </c>
      <c r="D58" s="123" t="s">
        <v>117</v>
      </c>
    </row>
    <row r="59" spans="1:4" ht="38.25" x14ac:dyDescent="0.2">
      <c r="A59" s="117">
        <v>42716</v>
      </c>
      <c r="B59" s="129">
        <v>28</v>
      </c>
      <c r="C59" s="123" t="s">
        <v>191</v>
      </c>
      <c r="D59" s="123" t="s">
        <v>141</v>
      </c>
    </row>
    <row r="60" spans="1:4" ht="38.25" x14ac:dyDescent="0.2">
      <c r="A60" s="117">
        <v>42716</v>
      </c>
      <c r="B60" s="129">
        <v>28</v>
      </c>
      <c r="C60" s="123" t="s">
        <v>191</v>
      </c>
      <c r="D60" s="123" t="s">
        <v>142</v>
      </c>
    </row>
    <row r="61" spans="1:4" ht="25.5" x14ac:dyDescent="0.2">
      <c r="A61" s="117">
        <v>42824</v>
      </c>
      <c r="B61" s="129">
        <v>18.78</v>
      </c>
      <c r="C61" s="123" t="s">
        <v>137</v>
      </c>
      <c r="D61" s="123" t="s">
        <v>138</v>
      </c>
    </row>
    <row r="62" spans="1:4" ht="25.5" x14ac:dyDescent="0.2">
      <c r="A62" s="117">
        <v>42864</v>
      </c>
      <c r="B62" s="129">
        <v>15.59</v>
      </c>
      <c r="C62" s="123" t="s">
        <v>167</v>
      </c>
      <c r="D62" s="123" t="s">
        <v>182</v>
      </c>
    </row>
    <row r="63" spans="1:4" ht="25.5" x14ac:dyDescent="0.2">
      <c r="A63" s="117">
        <v>42864</v>
      </c>
      <c r="B63" s="129">
        <v>15.4</v>
      </c>
      <c r="C63" s="123" t="s">
        <v>167</v>
      </c>
      <c r="D63" s="123" t="s">
        <v>183</v>
      </c>
    </row>
    <row r="64" spans="1:4" ht="25.5" x14ac:dyDescent="0.2">
      <c r="A64" s="117">
        <v>42865</v>
      </c>
      <c r="B64" s="129">
        <v>8.0299999999999994</v>
      </c>
      <c r="C64" s="123" t="s">
        <v>168</v>
      </c>
      <c r="D64" s="123" t="s">
        <v>166</v>
      </c>
    </row>
    <row r="65" spans="1:4" x14ac:dyDescent="0.2">
      <c r="A65" s="117"/>
      <c r="C65" s="123"/>
      <c r="D65" s="123"/>
    </row>
    <row r="66" spans="1:4" x14ac:dyDescent="0.2">
      <c r="A66" s="11"/>
      <c r="B66" s="74"/>
      <c r="C66" s="74"/>
      <c r="D66" s="74"/>
    </row>
    <row r="67" spans="1:4" x14ac:dyDescent="0.2">
      <c r="A67" s="73" t="s">
        <v>4</v>
      </c>
      <c r="B67" s="79">
        <f>SUM(B49:B66)</f>
        <v>267.08999999999997</v>
      </c>
      <c r="C67" s="74"/>
      <c r="D67" s="74"/>
    </row>
    <row r="68" spans="1:4" s="8" customFormat="1" ht="15" x14ac:dyDescent="0.2">
      <c r="A68" s="44" t="s">
        <v>7</v>
      </c>
      <c r="B68" s="80">
        <f>B14+B45+B67</f>
        <v>9900.16</v>
      </c>
      <c r="C68" s="9"/>
      <c r="D68" s="9"/>
    </row>
    <row r="69" spans="1:4" s="74" customFormat="1" x14ac:dyDescent="0.2">
      <c r="B69" s="70"/>
      <c r="C69" s="71"/>
      <c r="D69" s="71"/>
    </row>
    <row r="70" spans="1:4" s="76" customFormat="1" x14ac:dyDescent="0.2">
      <c r="A70" s="47" t="s">
        <v>31</v>
      </c>
      <c r="B70" s="3"/>
    </row>
    <row r="71" spans="1:4" s="76" customFormat="1" x14ac:dyDescent="0.2">
      <c r="A71" s="154" t="s">
        <v>32</v>
      </c>
      <c r="B71" s="154"/>
      <c r="C71" s="154"/>
    </row>
    <row r="72" spans="1:4" s="74" customFormat="1" x14ac:dyDescent="0.2">
      <c r="A72" s="155" t="s">
        <v>37</v>
      </c>
      <c r="B72" s="155"/>
      <c r="C72" s="155"/>
    </row>
    <row r="73" spans="1:4" x14ac:dyDescent="0.2">
      <c r="A73" s="65" t="s">
        <v>33</v>
      </c>
      <c r="B73" s="66"/>
      <c r="C73" s="74"/>
      <c r="D73" s="74"/>
    </row>
    <row r="74" spans="1:4" x14ac:dyDescent="0.2">
      <c r="A74" s="92" t="s">
        <v>65</v>
      </c>
      <c r="B74" s="66"/>
      <c r="C74" s="109"/>
      <c r="D74" s="109"/>
    </row>
    <row r="75" spans="1:4" x14ac:dyDescent="0.2">
      <c r="A75" s="92" t="s">
        <v>48</v>
      </c>
      <c r="B75" s="66"/>
      <c r="C75" s="87"/>
      <c r="D75" s="87"/>
    </row>
    <row r="76" spans="1:4" x14ac:dyDescent="0.2">
      <c r="A76" s="152" t="s">
        <v>49</v>
      </c>
      <c r="B76" s="152"/>
      <c r="C76" s="152"/>
      <c r="D76" s="152"/>
    </row>
    <row r="77" spans="1:4" x14ac:dyDescent="0.2">
      <c r="A77" s="39"/>
      <c r="B77" s="74"/>
      <c r="C77" s="74"/>
      <c r="D77" s="74"/>
    </row>
    <row r="78" spans="1:4" x14ac:dyDescent="0.2">
      <c r="A78" s="39"/>
      <c r="B78" s="74"/>
      <c r="C78" s="74"/>
      <c r="D78" s="74"/>
    </row>
    <row r="79" spans="1:4" x14ac:dyDescent="0.2">
      <c r="A79" s="39"/>
      <c r="B79" s="74"/>
      <c r="C79" s="74"/>
      <c r="D79" s="74"/>
    </row>
    <row r="80" spans="1:4" x14ac:dyDescent="0.2">
      <c r="A80" s="39"/>
      <c r="B80" s="74"/>
      <c r="C80" s="74"/>
      <c r="D80" s="74"/>
    </row>
    <row r="81" spans="1:4" x14ac:dyDescent="0.2">
      <c r="A81" s="39"/>
      <c r="B81" s="74"/>
      <c r="C81" s="74"/>
      <c r="D81" s="74"/>
    </row>
    <row r="82" spans="1:4" x14ac:dyDescent="0.2">
      <c r="A82" s="39"/>
      <c r="B82" s="74"/>
      <c r="C82" s="74"/>
      <c r="D82" s="74"/>
    </row>
    <row r="83" spans="1:4" x14ac:dyDescent="0.2">
      <c r="A83" s="39"/>
      <c r="B83" s="74"/>
      <c r="C83" s="74"/>
      <c r="D83" s="74"/>
    </row>
    <row r="84" spans="1:4" x14ac:dyDescent="0.2">
      <c r="A84" s="39"/>
      <c r="B84" s="74"/>
      <c r="C84" s="74"/>
      <c r="D84" s="74"/>
    </row>
    <row r="85" spans="1:4" x14ac:dyDescent="0.2">
      <c r="A85" s="39"/>
      <c r="B85" s="74"/>
      <c r="C85" s="74"/>
      <c r="D85" s="74"/>
    </row>
    <row r="86" spans="1:4" x14ac:dyDescent="0.2">
      <c r="A86" s="39"/>
      <c r="B86" s="74"/>
      <c r="C86" s="74"/>
      <c r="D86" s="74"/>
    </row>
    <row r="87" spans="1:4" x14ac:dyDescent="0.2">
      <c r="A87" s="39"/>
      <c r="B87" s="74"/>
      <c r="C87" s="74"/>
      <c r="D87" s="74"/>
    </row>
  </sheetData>
  <mergeCells count="12">
    <mergeCell ref="A76:D76"/>
    <mergeCell ref="A1:D1"/>
    <mergeCell ref="A71:C71"/>
    <mergeCell ref="A72:C72"/>
    <mergeCell ref="A7:D7"/>
    <mergeCell ref="B2:D2"/>
    <mergeCell ref="B3:D3"/>
    <mergeCell ref="B4:D4"/>
    <mergeCell ref="A5:D5"/>
    <mergeCell ref="A6:D6"/>
    <mergeCell ref="A15:C15"/>
    <mergeCell ref="A46:C46"/>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zoomScaleNormal="100" workbookViewId="0">
      <selection activeCell="D23" sqref="D23"/>
    </sheetView>
  </sheetViews>
  <sheetFormatPr defaultColWidth="9.140625" defaultRowHeight="12.75" x14ac:dyDescent="0.2"/>
  <cols>
    <col min="1" max="2" width="23.42578125" style="16" customWidth="1"/>
    <col min="3" max="3" width="27.42578125" style="16" customWidth="1"/>
    <col min="4" max="4" width="32" style="16" customWidth="1"/>
    <col min="5" max="6" width="27.42578125" style="16" customWidth="1"/>
    <col min="7" max="16384" width="9.140625" style="17"/>
  </cols>
  <sheetData>
    <row r="1" spans="1:7" ht="36" customHeight="1" x14ac:dyDescent="0.2">
      <c r="A1" s="170" t="s">
        <v>25</v>
      </c>
      <c r="B1" s="170"/>
      <c r="C1" s="170"/>
      <c r="D1" s="170"/>
      <c r="E1" s="170"/>
      <c r="F1" s="170"/>
    </row>
    <row r="2" spans="1:7" ht="36" customHeight="1" x14ac:dyDescent="0.2">
      <c r="A2" s="49" t="s">
        <v>8</v>
      </c>
      <c r="B2" s="158" t="str">
        <f>Travel!B2</f>
        <v>State Services Commission</v>
      </c>
      <c r="C2" s="158"/>
      <c r="D2" s="158"/>
      <c r="E2" s="158"/>
      <c r="F2" s="158"/>
      <c r="G2" s="50"/>
    </row>
    <row r="3" spans="1:7" ht="36" customHeight="1" x14ac:dyDescent="0.2">
      <c r="A3" s="49" t="s">
        <v>9</v>
      </c>
      <c r="B3" s="159" t="s">
        <v>103</v>
      </c>
      <c r="C3" s="159"/>
      <c r="D3" s="159"/>
      <c r="E3" s="159"/>
      <c r="F3" s="159"/>
      <c r="G3" s="51"/>
    </row>
    <row r="4" spans="1:7" ht="36" customHeight="1" x14ac:dyDescent="0.2">
      <c r="A4" s="49" t="s">
        <v>3</v>
      </c>
      <c r="B4" s="159" t="s">
        <v>104</v>
      </c>
      <c r="C4" s="159"/>
      <c r="D4" s="159"/>
      <c r="E4" s="159"/>
      <c r="F4" s="159"/>
      <c r="G4" s="51"/>
    </row>
    <row r="5" spans="1:7" s="15" customFormat="1" ht="35.25" customHeight="1" x14ac:dyDescent="0.25">
      <c r="A5" s="174" t="s">
        <v>50</v>
      </c>
      <c r="B5" s="175"/>
      <c r="C5" s="176"/>
      <c r="D5" s="176"/>
      <c r="E5" s="176"/>
      <c r="F5" s="177"/>
    </row>
    <row r="6" spans="1:7" s="15" customFormat="1" ht="35.25" customHeight="1" x14ac:dyDescent="0.25">
      <c r="A6" s="171" t="s">
        <v>66</v>
      </c>
      <c r="B6" s="172"/>
      <c r="C6" s="172"/>
      <c r="D6" s="172"/>
      <c r="E6" s="172"/>
      <c r="F6" s="173"/>
    </row>
    <row r="7" spans="1:7" s="3" customFormat="1" ht="30.95" customHeight="1" x14ac:dyDescent="0.25">
      <c r="A7" s="168" t="s">
        <v>22</v>
      </c>
      <c r="B7" s="169"/>
      <c r="C7" s="5"/>
      <c r="D7" s="5"/>
      <c r="E7" s="5"/>
      <c r="F7" s="23"/>
    </row>
    <row r="8" spans="1:7" ht="25.5" x14ac:dyDescent="0.2">
      <c r="A8" s="24" t="s">
        <v>0</v>
      </c>
      <c r="B8" s="41" t="s">
        <v>38</v>
      </c>
      <c r="C8" s="2" t="s">
        <v>5</v>
      </c>
      <c r="D8" s="2" t="s">
        <v>13</v>
      </c>
      <c r="E8" s="2" t="s">
        <v>12</v>
      </c>
      <c r="F8" s="10" t="s">
        <v>1</v>
      </c>
    </row>
    <row r="9" spans="1:7" ht="25.5" x14ac:dyDescent="0.2">
      <c r="A9" s="131">
        <v>42865</v>
      </c>
      <c r="B9" s="130">
        <v>976.52</v>
      </c>
      <c r="C9" s="125" t="s">
        <v>169</v>
      </c>
      <c r="D9" s="125" t="s">
        <v>160</v>
      </c>
      <c r="E9" s="127" t="s">
        <v>186</v>
      </c>
      <c r="F9" s="22" t="s">
        <v>149</v>
      </c>
    </row>
    <row r="10" spans="1:7" x14ac:dyDescent="0.2">
      <c r="A10" s="21"/>
      <c r="D10" s="16" t="s">
        <v>176</v>
      </c>
      <c r="F10" s="22"/>
    </row>
    <row r="11" spans="1:7" x14ac:dyDescent="0.2">
      <c r="A11" s="21"/>
      <c r="F11" s="22"/>
    </row>
    <row r="12" spans="1:7" ht="11.25" customHeight="1" x14ac:dyDescent="0.2">
      <c r="A12" s="21"/>
      <c r="F12" s="22"/>
    </row>
    <row r="13" spans="1:7" hidden="1" x14ac:dyDescent="0.2">
      <c r="A13" s="21"/>
      <c r="F13" s="22"/>
    </row>
    <row r="14" spans="1:7" s="20" customFormat="1" ht="25.5" hidden="1" customHeight="1" x14ac:dyDescent="0.2">
      <c r="A14" s="21"/>
      <c r="B14" s="16"/>
      <c r="C14" s="16"/>
      <c r="D14" s="16"/>
      <c r="E14" s="16"/>
      <c r="F14" s="22"/>
    </row>
    <row r="15" spans="1:7" ht="25.15" customHeight="1" x14ac:dyDescent="0.2">
      <c r="A15" s="75" t="s">
        <v>23</v>
      </c>
      <c r="B15" s="81">
        <f>SUM(B9:B14)</f>
        <v>976.52</v>
      </c>
      <c r="C15" s="25"/>
      <c r="D15" s="26"/>
      <c r="E15" s="26"/>
      <c r="F15" s="27"/>
    </row>
    <row r="16" spans="1:7" x14ac:dyDescent="0.2">
      <c r="A16" s="83"/>
      <c r="B16" s="29"/>
      <c r="C16" s="29"/>
      <c r="D16" s="29"/>
      <c r="E16" s="29"/>
      <c r="F16" s="30"/>
    </row>
    <row r="17" spans="1:7" x14ac:dyDescent="0.2">
      <c r="A17" s="47" t="s">
        <v>31</v>
      </c>
      <c r="B17" s="3"/>
      <c r="C17" s="76"/>
      <c r="F17" s="22"/>
    </row>
    <row r="18" spans="1:7" x14ac:dyDescent="0.2">
      <c r="A18" s="178" t="s">
        <v>67</v>
      </c>
      <c r="B18" s="178"/>
      <c r="C18" s="178"/>
      <c r="D18" s="178"/>
      <c r="E18" s="178"/>
      <c r="F18" s="179"/>
    </row>
    <row r="19" spans="1:7" x14ac:dyDescent="0.2">
      <c r="A19" s="154" t="s">
        <v>61</v>
      </c>
      <c r="B19" s="154"/>
      <c r="C19" s="154"/>
      <c r="F19" s="22"/>
    </row>
    <row r="20" spans="1:7" x14ac:dyDescent="0.2">
      <c r="A20" s="65" t="s">
        <v>39</v>
      </c>
      <c r="B20" s="66"/>
      <c r="C20" s="76"/>
      <c r="D20" s="77"/>
      <c r="E20" s="77"/>
      <c r="F20" s="77"/>
      <c r="G20" s="135"/>
    </row>
    <row r="21" spans="1:7" x14ac:dyDescent="0.2">
      <c r="A21" s="92" t="s">
        <v>57</v>
      </c>
      <c r="B21" s="66"/>
      <c r="C21" s="87"/>
      <c r="D21" s="87"/>
      <c r="E21" s="87"/>
      <c r="F21" s="12"/>
    </row>
    <row r="22" spans="1:7" ht="12.75" customHeight="1" x14ac:dyDescent="0.2">
      <c r="A22" s="152" t="s">
        <v>49</v>
      </c>
      <c r="B22" s="152"/>
      <c r="C22" s="94"/>
      <c r="D22" s="94"/>
      <c r="E22" s="94"/>
      <c r="F22" s="95"/>
    </row>
    <row r="23" spans="1:7" x14ac:dyDescent="0.2">
      <c r="A23" s="77"/>
      <c r="B23" s="77"/>
      <c r="C23" s="77"/>
      <c r="D23" s="77"/>
      <c r="E23" s="77"/>
      <c r="F23" s="77"/>
    </row>
    <row r="24" spans="1:7" x14ac:dyDescent="0.2">
      <c r="A24" s="77"/>
      <c r="B24" s="77"/>
      <c r="C24" s="77"/>
      <c r="D24" s="77"/>
      <c r="E24" s="77"/>
      <c r="F24" s="77"/>
    </row>
    <row r="25" spans="1:7" x14ac:dyDescent="0.2">
      <c r="A25" s="77"/>
      <c r="B25" s="77"/>
      <c r="C25" s="77"/>
      <c r="D25" s="77"/>
      <c r="E25" s="77"/>
      <c r="F25" s="77"/>
    </row>
    <row r="26" spans="1:7" x14ac:dyDescent="0.2">
      <c r="A26" s="77"/>
      <c r="B26" s="77"/>
      <c r="C26" s="77"/>
      <c r="D26" s="77"/>
      <c r="E26" s="77"/>
      <c r="F26" s="77"/>
    </row>
    <row r="27" spans="1:7" x14ac:dyDescent="0.2">
      <c r="A27" s="77"/>
      <c r="B27" s="77"/>
      <c r="C27" s="77"/>
      <c r="D27" s="77"/>
      <c r="E27" s="77"/>
      <c r="F27" s="77"/>
    </row>
  </sheetData>
  <mergeCells count="10">
    <mergeCell ref="A22:B22"/>
    <mergeCell ref="A7:B7"/>
    <mergeCell ref="A19:C19"/>
    <mergeCell ref="A1:F1"/>
    <mergeCell ref="A6:F6"/>
    <mergeCell ref="B2:F2"/>
    <mergeCell ref="B3:F3"/>
    <mergeCell ref="B4:F4"/>
    <mergeCell ref="A5:F5"/>
    <mergeCell ref="A18:F18"/>
  </mergeCells>
  <printOptions gridLines="1"/>
  <pageMargins left="0.70866141732283472" right="0.70866141732283472" top="0.74803149606299213" bottom="0.74803149606299213" header="0.31496062992125984" footer="0.31496062992125984"/>
  <pageSetup paperSize="9" scale="8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opLeftCell="A4" zoomScaleNormal="100" workbookViewId="0">
      <selection activeCell="D25" sqref="D25"/>
    </sheetView>
  </sheetViews>
  <sheetFormatPr defaultColWidth="9.140625" defaultRowHeight="12.75" x14ac:dyDescent="0.2"/>
  <cols>
    <col min="1" max="1" width="24.7109375" style="33" customWidth="1"/>
    <col min="2" max="2" width="26" style="33" customWidth="1"/>
    <col min="3" max="3" width="34.7109375" style="33" customWidth="1"/>
    <col min="4" max="4" width="23.85546875" style="33" customWidth="1"/>
    <col min="5" max="5" width="27.42578125" style="33" customWidth="1"/>
    <col min="6" max="16384" width="9.140625" style="36"/>
  </cols>
  <sheetData>
    <row r="1" spans="1:14" ht="36" customHeight="1" x14ac:dyDescent="0.2">
      <c r="A1" s="170" t="s">
        <v>25</v>
      </c>
      <c r="B1" s="170"/>
      <c r="C1" s="170"/>
      <c r="D1" s="170"/>
      <c r="E1" s="170"/>
      <c r="F1" s="85"/>
    </row>
    <row r="2" spans="1:14" ht="36" customHeight="1" x14ac:dyDescent="0.2">
      <c r="A2" s="49" t="s">
        <v>8</v>
      </c>
      <c r="B2" s="158" t="str">
        <f>Travel!B2</f>
        <v>State Services Commission</v>
      </c>
      <c r="C2" s="158"/>
      <c r="D2" s="158"/>
      <c r="E2" s="158"/>
      <c r="F2" s="50"/>
      <c r="G2" s="50"/>
    </row>
    <row r="3" spans="1:14" ht="36" customHeight="1" x14ac:dyDescent="0.2">
      <c r="A3" s="49" t="s">
        <v>9</v>
      </c>
      <c r="B3" s="159" t="str">
        <f>Travel!B3</f>
        <v>Peter Hughes</v>
      </c>
      <c r="C3" s="159"/>
      <c r="D3" s="159"/>
      <c r="E3" s="159"/>
      <c r="F3" s="51"/>
      <c r="G3" s="51"/>
    </row>
    <row r="4" spans="1:14" ht="36" customHeight="1" x14ac:dyDescent="0.2">
      <c r="A4" s="49" t="s">
        <v>3</v>
      </c>
      <c r="B4" s="159" t="str">
        <f>Travel!B4</f>
        <v>1 July 2016 - 30 June 2017</v>
      </c>
      <c r="C4" s="159"/>
      <c r="D4" s="159"/>
      <c r="E4" s="159"/>
      <c r="F4" s="51"/>
      <c r="G4" s="51"/>
    </row>
    <row r="5" spans="1:14" ht="36" customHeight="1" x14ac:dyDescent="0.2">
      <c r="A5" s="188" t="s">
        <v>51</v>
      </c>
      <c r="B5" s="189"/>
      <c r="C5" s="189"/>
      <c r="D5" s="189"/>
      <c r="E5" s="190"/>
    </row>
    <row r="6" spans="1:14" ht="20.100000000000001" customHeight="1" x14ac:dyDescent="0.2">
      <c r="A6" s="186" t="s">
        <v>58</v>
      </c>
      <c r="B6" s="186"/>
      <c r="C6" s="186"/>
      <c r="D6" s="186"/>
      <c r="E6" s="187"/>
      <c r="F6" s="52"/>
      <c r="G6" s="52"/>
    </row>
    <row r="7" spans="1:14" ht="20.25" customHeight="1" x14ac:dyDescent="0.25">
      <c r="A7" s="31" t="s">
        <v>20</v>
      </c>
      <c r="B7" s="5"/>
      <c r="C7" s="5"/>
      <c r="D7" s="5"/>
      <c r="E7" s="23"/>
    </row>
    <row r="8" spans="1:14" ht="25.5" x14ac:dyDescent="0.2">
      <c r="A8" s="24" t="s">
        <v>0</v>
      </c>
      <c r="B8" s="2" t="s">
        <v>40</v>
      </c>
      <c r="C8" s="2" t="s">
        <v>34</v>
      </c>
      <c r="D8" s="2" t="s">
        <v>158</v>
      </c>
      <c r="E8" s="10" t="s">
        <v>69</v>
      </c>
    </row>
    <row r="9" spans="1:14" ht="25.5" x14ac:dyDescent="0.2">
      <c r="A9" s="138">
        <v>42776</v>
      </c>
      <c r="B9" s="150" t="s">
        <v>157</v>
      </c>
      <c r="C9" s="150" t="s">
        <v>192</v>
      </c>
      <c r="D9" s="150" t="s">
        <v>156</v>
      </c>
      <c r="E9" s="151" t="s">
        <v>159</v>
      </c>
    </row>
    <row r="10" spans="1:14" x14ac:dyDescent="0.2">
      <c r="A10" s="138"/>
      <c r="B10" s="125"/>
      <c r="C10" s="125"/>
      <c r="D10" s="125"/>
      <c r="E10" s="127"/>
    </row>
    <row r="11" spans="1:14" x14ac:dyDescent="0.2">
      <c r="A11" s="138"/>
      <c r="B11" s="125"/>
      <c r="C11" s="125"/>
      <c r="D11" s="125"/>
      <c r="E11" s="127"/>
    </row>
    <row r="12" spans="1:14" x14ac:dyDescent="0.2">
      <c r="A12" s="138"/>
      <c r="B12" s="125"/>
      <c r="C12" s="125"/>
      <c r="D12" s="125"/>
      <c r="E12" s="127"/>
    </row>
    <row r="13" spans="1:14" x14ac:dyDescent="0.2">
      <c r="A13" s="138"/>
      <c r="B13" s="125"/>
      <c r="C13" s="125"/>
      <c r="D13" s="125"/>
      <c r="E13" s="127"/>
    </row>
    <row r="14" spans="1:14" x14ac:dyDescent="0.2">
      <c r="A14" s="138"/>
      <c r="B14" s="125"/>
      <c r="C14" s="125"/>
      <c r="D14" s="125"/>
      <c r="E14" s="127"/>
      <c r="N14" s="53"/>
    </row>
    <row r="15" spans="1:14" x14ac:dyDescent="0.2">
      <c r="A15" s="138"/>
      <c r="B15" s="125"/>
      <c r="C15" s="125"/>
      <c r="D15" s="125"/>
      <c r="E15" s="127"/>
      <c r="N15" s="53"/>
    </row>
    <row r="16" spans="1:14" hidden="1" x14ac:dyDescent="0.2">
      <c r="A16" s="34"/>
      <c r="E16" s="35"/>
    </row>
    <row r="17" spans="1:6" ht="27.95" customHeight="1" x14ac:dyDescent="0.2">
      <c r="A17" s="32" t="s">
        <v>24</v>
      </c>
      <c r="B17" s="139" t="s">
        <v>187</v>
      </c>
      <c r="C17" s="25"/>
      <c r="D17" s="148" t="s">
        <v>156</v>
      </c>
      <c r="E17" s="27"/>
    </row>
    <row r="18" spans="1:6" x14ac:dyDescent="0.2">
      <c r="A18" s="28"/>
      <c r="B18" s="54"/>
      <c r="C18" s="29"/>
      <c r="D18" s="2"/>
      <c r="E18" s="30"/>
    </row>
    <row r="19" spans="1:6" x14ac:dyDescent="0.2">
      <c r="A19" s="96" t="s">
        <v>26</v>
      </c>
      <c r="B19" s="97"/>
      <c r="C19" s="97"/>
      <c r="D19" s="97"/>
      <c r="E19" s="98"/>
    </row>
    <row r="20" spans="1:6" x14ac:dyDescent="0.2">
      <c r="A20" s="184" t="s">
        <v>61</v>
      </c>
      <c r="B20" s="154"/>
      <c r="C20" s="154"/>
      <c r="D20" s="47"/>
      <c r="E20" s="48"/>
    </row>
    <row r="21" spans="1:6" x14ac:dyDescent="0.2">
      <c r="A21" s="180" t="s">
        <v>52</v>
      </c>
      <c r="B21" s="181"/>
      <c r="C21" s="181"/>
      <c r="D21" s="181"/>
      <c r="E21" s="181"/>
      <c r="F21" s="140"/>
    </row>
    <row r="22" spans="1:6" x14ac:dyDescent="0.2">
      <c r="A22" s="17" t="s">
        <v>70</v>
      </c>
      <c r="B22" s="36"/>
      <c r="C22" s="36"/>
      <c r="D22" s="36"/>
      <c r="E22" s="36"/>
      <c r="F22" s="140"/>
    </row>
    <row r="23" spans="1:6" ht="26.25" customHeight="1" x14ac:dyDescent="0.2">
      <c r="A23" s="184" t="s">
        <v>68</v>
      </c>
      <c r="B23" s="154"/>
      <c r="C23" s="154"/>
      <c r="D23" s="154"/>
      <c r="E23" s="185"/>
    </row>
    <row r="24" spans="1:6" x14ac:dyDescent="0.2">
      <c r="A24" s="65" t="s">
        <v>53</v>
      </c>
      <c r="B24" s="47"/>
      <c r="C24" s="47"/>
      <c r="D24" s="47"/>
      <c r="E24" s="48"/>
    </row>
    <row r="25" spans="1:6" x14ac:dyDescent="0.2">
      <c r="A25" s="65" t="s">
        <v>54</v>
      </c>
      <c r="B25" s="66"/>
      <c r="C25" s="87"/>
      <c r="D25" s="87"/>
      <c r="E25" s="12"/>
      <c r="F25" s="87"/>
    </row>
    <row r="26" spans="1:6" ht="12.75" customHeight="1" x14ac:dyDescent="0.2">
      <c r="A26" s="182" t="s">
        <v>49</v>
      </c>
      <c r="B26" s="183"/>
      <c r="C26" s="93"/>
      <c r="D26" s="93"/>
      <c r="E26" s="95"/>
      <c r="F26" s="93"/>
    </row>
    <row r="27" spans="1:6" x14ac:dyDescent="0.2">
      <c r="A27" s="99"/>
      <c r="B27" s="100"/>
      <c r="C27" s="100"/>
      <c r="D27" s="100"/>
      <c r="E27" s="101"/>
    </row>
  </sheetData>
  <mergeCells count="10">
    <mergeCell ref="A21:E21"/>
    <mergeCell ref="A26:B26"/>
    <mergeCell ref="A1:E1"/>
    <mergeCell ref="A20:C20"/>
    <mergeCell ref="A23:E23"/>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tabSelected="1" zoomScaleNormal="100" workbookViewId="0">
      <selection activeCell="H10" sqref="H10"/>
    </sheetView>
  </sheetViews>
  <sheetFormatPr defaultColWidth="9.140625" defaultRowHeight="12.75" x14ac:dyDescent="0.2"/>
  <cols>
    <col min="1" max="1" width="19.140625" style="13" customWidth="1"/>
    <col min="2" max="2" width="17.42578125" style="13" customWidth="1"/>
    <col min="3" max="3" width="20" style="13" customWidth="1"/>
    <col min="4" max="4" width="34.42578125" style="13" customWidth="1"/>
    <col min="5" max="5" width="27.42578125" style="13" customWidth="1"/>
    <col min="6" max="16384" width="9.140625" style="14"/>
  </cols>
  <sheetData>
    <row r="1" spans="1:5" ht="36" customHeight="1" x14ac:dyDescent="0.2">
      <c r="A1" s="170" t="s">
        <v>25</v>
      </c>
      <c r="B1" s="170"/>
      <c r="C1" s="170"/>
      <c r="D1" s="170"/>
      <c r="E1" s="170"/>
    </row>
    <row r="2" spans="1:5" ht="36" customHeight="1" x14ac:dyDescent="0.2">
      <c r="A2" s="49" t="s">
        <v>8</v>
      </c>
      <c r="B2" s="158" t="str">
        <f>Travel!B2</f>
        <v>State Services Commission</v>
      </c>
      <c r="C2" s="158"/>
      <c r="D2" s="158"/>
      <c r="E2" s="158"/>
    </row>
    <row r="3" spans="1:5" ht="36" customHeight="1" x14ac:dyDescent="0.2">
      <c r="A3" s="49" t="s">
        <v>9</v>
      </c>
      <c r="B3" s="159" t="str">
        <f>Travel!B3</f>
        <v>Peter Hughes</v>
      </c>
      <c r="C3" s="159"/>
      <c r="D3" s="159"/>
      <c r="E3" s="159"/>
    </row>
    <row r="4" spans="1:5" ht="36" customHeight="1" x14ac:dyDescent="0.2">
      <c r="A4" s="49" t="s">
        <v>3</v>
      </c>
      <c r="B4" s="159" t="str">
        <f>Travel!B4</f>
        <v>1 July 2016 - 30 June 2017</v>
      </c>
      <c r="C4" s="159"/>
      <c r="D4" s="159"/>
      <c r="E4" s="159"/>
    </row>
    <row r="5" spans="1:5" ht="36" customHeight="1" x14ac:dyDescent="0.2">
      <c r="A5" s="160" t="s">
        <v>56</v>
      </c>
      <c r="B5" s="197"/>
      <c r="C5" s="176"/>
      <c r="D5" s="176"/>
      <c r="E5" s="177"/>
    </row>
    <row r="6" spans="1:5" ht="36" customHeight="1" x14ac:dyDescent="0.2">
      <c r="A6" s="194" t="s">
        <v>55</v>
      </c>
      <c r="B6" s="195"/>
      <c r="C6" s="195"/>
      <c r="D6" s="195"/>
      <c r="E6" s="196"/>
    </row>
    <row r="7" spans="1:5" ht="36" customHeight="1" x14ac:dyDescent="0.25">
      <c r="A7" s="192" t="s">
        <v>6</v>
      </c>
      <c r="B7" s="193"/>
      <c r="C7" s="5"/>
      <c r="D7" s="5"/>
      <c r="E7" s="23"/>
    </row>
    <row r="8" spans="1:5" ht="25.5" x14ac:dyDescent="0.2">
      <c r="A8" s="24" t="s">
        <v>0</v>
      </c>
      <c r="B8" s="2" t="s">
        <v>150</v>
      </c>
      <c r="C8" s="2" t="s">
        <v>35</v>
      </c>
      <c r="D8" s="2" t="s">
        <v>29</v>
      </c>
      <c r="E8" s="10" t="s">
        <v>2</v>
      </c>
    </row>
    <row r="9" spans="1:5" x14ac:dyDescent="0.2">
      <c r="A9" s="131">
        <v>42574</v>
      </c>
      <c r="B9" s="130">
        <v>40.799999999999997</v>
      </c>
      <c r="C9" s="122" t="s">
        <v>151</v>
      </c>
      <c r="D9" s="122" t="s">
        <v>170</v>
      </c>
      <c r="E9" s="132"/>
    </row>
    <row r="10" spans="1:5" x14ac:dyDescent="0.2">
      <c r="A10" s="131">
        <v>42605</v>
      </c>
      <c r="B10" s="130">
        <v>40.799999999999997</v>
      </c>
      <c r="C10" s="122" t="s">
        <v>151</v>
      </c>
      <c r="D10" s="122" t="s">
        <v>172</v>
      </c>
      <c r="E10" s="132"/>
    </row>
    <row r="11" spans="1:5" x14ac:dyDescent="0.2">
      <c r="A11" s="131">
        <v>42636</v>
      </c>
      <c r="B11" s="130">
        <v>40.799999999999997</v>
      </c>
      <c r="C11" s="122" t="s">
        <v>151</v>
      </c>
      <c r="D11" s="122" t="s">
        <v>173</v>
      </c>
      <c r="E11" s="132"/>
    </row>
    <row r="12" spans="1:5" ht="25.5" x14ac:dyDescent="0.2">
      <c r="A12" s="131">
        <v>42640</v>
      </c>
      <c r="B12" s="130">
        <v>224.4</v>
      </c>
      <c r="C12" s="16" t="s">
        <v>113</v>
      </c>
      <c r="D12" s="122" t="s">
        <v>147</v>
      </c>
      <c r="E12" s="22" t="s">
        <v>146</v>
      </c>
    </row>
    <row r="13" spans="1:5" x14ac:dyDescent="0.2">
      <c r="A13" s="131">
        <v>42666</v>
      </c>
      <c r="B13" s="130">
        <v>40.799999999999997</v>
      </c>
      <c r="C13" s="144" t="s">
        <v>151</v>
      </c>
      <c r="D13" s="122" t="s">
        <v>171</v>
      </c>
      <c r="E13" s="147"/>
    </row>
    <row r="14" spans="1:5" ht="25.5" x14ac:dyDescent="0.2">
      <c r="A14" s="131">
        <v>42697</v>
      </c>
      <c r="B14" s="130">
        <v>1198.1600000000001</v>
      </c>
      <c r="C14" s="112" t="s">
        <v>151</v>
      </c>
      <c r="D14" s="122" t="s">
        <v>174</v>
      </c>
      <c r="E14" s="132"/>
    </row>
    <row r="15" spans="1:5" ht="38.25" x14ac:dyDescent="0.2">
      <c r="A15" s="131">
        <v>42727</v>
      </c>
      <c r="B15" s="130">
        <v>604.08000000000004</v>
      </c>
      <c r="C15" s="144" t="s">
        <v>151</v>
      </c>
      <c r="D15" s="122" t="s">
        <v>178</v>
      </c>
      <c r="E15" s="132"/>
    </row>
    <row r="16" spans="1:5" x14ac:dyDescent="0.2">
      <c r="A16" s="131">
        <v>42741</v>
      </c>
      <c r="B16" s="130">
        <v>42.3</v>
      </c>
      <c r="C16" s="144" t="s">
        <v>152</v>
      </c>
      <c r="D16" s="122" t="s">
        <v>155</v>
      </c>
      <c r="E16" s="132"/>
    </row>
    <row r="17" spans="1:6" x14ac:dyDescent="0.2">
      <c r="A17" s="131">
        <v>42772</v>
      </c>
      <c r="B17" s="137">
        <v>86.97</v>
      </c>
      <c r="C17" s="136" t="s">
        <v>152</v>
      </c>
      <c r="D17" s="136" t="s">
        <v>154</v>
      </c>
      <c r="E17" s="147"/>
    </row>
    <row r="18" spans="1:6" x14ac:dyDescent="0.2">
      <c r="A18" s="131">
        <v>42800</v>
      </c>
      <c r="B18" s="137">
        <v>46.23</v>
      </c>
      <c r="C18" s="136" t="s">
        <v>152</v>
      </c>
      <c r="D18" s="122" t="s">
        <v>180</v>
      </c>
      <c r="E18" s="95"/>
    </row>
    <row r="19" spans="1:6" ht="25.5" x14ac:dyDescent="0.2">
      <c r="A19" s="131">
        <v>42800</v>
      </c>
      <c r="B19" s="130">
        <v>469.57</v>
      </c>
      <c r="C19" s="144" t="s">
        <v>152</v>
      </c>
      <c r="D19" s="122" t="s">
        <v>181</v>
      </c>
      <c r="E19" s="12"/>
    </row>
    <row r="20" spans="1:6" x14ac:dyDescent="0.2">
      <c r="A20" s="131">
        <v>42831</v>
      </c>
      <c r="B20" s="130">
        <v>51.75</v>
      </c>
      <c r="C20" s="112" t="s">
        <v>152</v>
      </c>
      <c r="D20" s="122" t="s">
        <v>177</v>
      </c>
      <c r="E20" s="12"/>
    </row>
    <row r="21" spans="1:6" x14ac:dyDescent="0.2">
      <c r="A21" s="131">
        <v>42861</v>
      </c>
      <c r="B21" s="130">
        <v>52.32</v>
      </c>
      <c r="C21" s="112" t="s">
        <v>152</v>
      </c>
      <c r="D21" s="122" t="s">
        <v>153</v>
      </c>
      <c r="E21" s="95"/>
    </row>
    <row r="22" spans="1:6" ht="12.75" customHeight="1" x14ac:dyDescent="0.2">
      <c r="A22" s="133">
        <v>42864</v>
      </c>
      <c r="B22" s="134">
        <v>207.82</v>
      </c>
      <c r="C22" s="126" t="s">
        <v>148</v>
      </c>
      <c r="D22" s="146" t="s">
        <v>175</v>
      </c>
      <c r="E22" s="22" t="s">
        <v>149</v>
      </c>
    </row>
    <row r="23" spans="1:6" x14ac:dyDescent="0.2">
      <c r="A23" s="131">
        <v>42892</v>
      </c>
      <c r="B23" s="130">
        <v>46.99</v>
      </c>
      <c r="C23" s="142" t="s">
        <v>152</v>
      </c>
      <c r="D23" s="142" t="s">
        <v>163</v>
      </c>
      <c r="E23" s="143"/>
    </row>
    <row r="24" spans="1:6" x14ac:dyDescent="0.2">
      <c r="A24" s="131"/>
      <c r="B24" s="130"/>
      <c r="C24" s="112"/>
      <c r="D24" s="112"/>
      <c r="E24" s="114"/>
    </row>
    <row r="25" spans="1:6" ht="14.1" customHeight="1" x14ac:dyDescent="0.2">
      <c r="A25" s="38" t="s">
        <v>14</v>
      </c>
      <c r="B25" s="82">
        <f>SUM(B12:B24)</f>
        <v>3071.3900000000003</v>
      </c>
      <c r="C25" s="18"/>
      <c r="D25" s="19"/>
      <c r="E25" s="37"/>
    </row>
    <row r="26" spans="1:6" ht="14.1" customHeight="1" x14ac:dyDescent="0.2">
      <c r="A26" s="84"/>
      <c r="B26" s="82"/>
      <c r="C26" s="18"/>
      <c r="D26" s="19"/>
      <c r="E26" s="108"/>
    </row>
    <row r="27" spans="1:6" ht="14.1" customHeight="1" x14ac:dyDescent="0.2">
      <c r="A27" s="102"/>
      <c r="B27" s="71"/>
      <c r="C27" s="103"/>
      <c r="D27" s="103"/>
      <c r="E27" s="104"/>
    </row>
    <row r="28" spans="1:6" x14ac:dyDescent="0.2">
      <c r="A28" s="46" t="s">
        <v>26</v>
      </c>
      <c r="B28" s="86"/>
      <c r="C28" s="86"/>
      <c r="D28" s="86"/>
      <c r="E28" s="88"/>
    </row>
    <row r="29" spans="1:6" x14ac:dyDescent="0.2">
      <c r="A29" s="184" t="s">
        <v>61</v>
      </c>
      <c r="B29" s="154"/>
      <c r="C29" s="154"/>
      <c r="D29" s="86"/>
      <c r="E29" s="88"/>
    </row>
    <row r="30" spans="1:6" ht="14.1" customHeight="1" x14ac:dyDescent="0.2">
      <c r="A30" s="67" t="s">
        <v>21</v>
      </c>
      <c r="B30" s="68"/>
      <c r="C30" s="86"/>
      <c r="D30" s="86"/>
      <c r="E30" s="88"/>
    </row>
    <row r="31" spans="1:6" x14ac:dyDescent="0.2">
      <c r="A31" s="65" t="s">
        <v>33</v>
      </c>
      <c r="B31" s="66"/>
      <c r="C31" s="87"/>
      <c r="D31" s="86"/>
      <c r="E31" s="88"/>
    </row>
    <row r="32" spans="1:6" ht="12.6" customHeight="1" x14ac:dyDescent="0.2">
      <c r="A32" s="180" t="s">
        <v>28</v>
      </c>
      <c r="B32" s="181"/>
      <c r="C32" s="181"/>
      <c r="D32" s="181"/>
      <c r="E32" s="191"/>
      <c r="F32" s="17"/>
    </row>
    <row r="33" spans="1:6" x14ac:dyDescent="0.2">
      <c r="A33" s="65" t="s">
        <v>57</v>
      </c>
      <c r="B33" s="66"/>
      <c r="C33" s="87"/>
      <c r="D33" s="87"/>
      <c r="E33" s="12"/>
      <c r="F33" s="87"/>
    </row>
    <row r="34" spans="1:6" ht="12.75" customHeight="1" x14ac:dyDescent="0.2">
      <c r="A34" s="182" t="s">
        <v>49</v>
      </c>
      <c r="B34" s="183"/>
      <c r="C34" s="93"/>
      <c r="D34" s="93"/>
      <c r="E34" s="95"/>
      <c r="F34" s="93"/>
    </row>
    <row r="35" spans="1:6" x14ac:dyDescent="0.2">
      <c r="A35" s="105"/>
      <c r="B35" s="72"/>
      <c r="C35" s="106"/>
      <c r="D35" s="106"/>
      <c r="E35" s="107"/>
      <c r="F35" s="17"/>
    </row>
    <row r="36" spans="1:6" x14ac:dyDescent="0.2">
      <c r="A36" s="21"/>
      <c r="B36" s="16"/>
      <c r="C36" s="16"/>
      <c r="D36" s="16"/>
      <c r="E36" s="64"/>
      <c r="F36" s="17"/>
    </row>
    <row r="37" spans="1:6" x14ac:dyDescent="0.2">
      <c r="A37" s="21"/>
      <c r="B37" s="16"/>
      <c r="C37" s="16"/>
      <c r="D37" s="16"/>
      <c r="E37" s="64"/>
      <c r="F37" s="17"/>
    </row>
    <row r="38" spans="1:6" x14ac:dyDescent="0.2">
      <c r="A38" s="21"/>
      <c r="B38" s="16"/>
      <c r="C38" s="16"/>
      <c r="D38" s="16"/>
      <c r="E38" s="64"/>
      <c r="F38" s="17"/>
    </row>
    <row r="39" spans="1:6" x14ac:dyDescent="0.2">
      <c r="A39" s="21"/>
      <c r="B39" s="16"/>
      <c r="C39" s="16"/>
      <c r="D39" s="16"/>
      <c r="E39" s="64"/>
      <c r="F39" s="17"/>
    </row>
    <row r="40" spans="1:6" x14ac:dyDescent="0.2">
      <c r="A40" s="64"/>
      <c r="B40" s="64"/>
      <c r="C40" s="64"/>
      <c r="D40" s="64"/>
      <c r="E40" s="64"/>
    </row>
    <row r="41" spans="1:6" x14ac:dyDescent="0.2">
      <c r="A41" s="64"/>
      <c r="B41" s="64"/>
      <c r="C41" s="64"/>
      <c r="D41" s="64"/>
      <c r="E41" s="64"/>
    </row>
  </sheetData>
  <mergeCells count="10">
    <mergeCell ref="A34:B34"/>
    <mergeCell ref="A32:E32"/>
    <mergeCell ref="A1:E1"/>
    <mergeCell ref="A29:C29"/>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Travel</vt:lpstr>
      <vt:lpstr>Hospitality</vt:lpstr>
      <vt:lpstr>Gifts and Benefits</vt:lpstr>
      <vt:lpstr>All other  expenses</vt:lpstr>
      <vt:lpstr>Sheet1</vt:lpstr>
      <vt:lpstr>'Guidance for agencies'!_ftnref1</vt:lpstr>
      <vt:lpstr>'All other  expenses'!Print_Area</vt:lpstr>
      <vt:lpstr>'Gifts and Benefits'!Print_Area</vt:lpstr>
      <vt:lpstr>'Guidance for agencies'!Print_Area</vt:lpstr>
      <vt:lpstr>Hospitality!Print_Area</vt:lpstr>
      <vt:lpstr>Travel!Print_Area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2017-06-13T23:11:03Z</dcterms:created>
  <dcterms:modified xsi:type="dcterms:W3CDTF">2017-07-28T03:08:55Z</dcterms:modified>
</cp:coreProperties>
</file>